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60" yWindow="315" windowWidth="12120" windowHeight="8640" activeTab="1"/>
  </bookViews>
  <sheets>
    <sheet name="Hjælp" sheetId="3" r:id="rId1"/>
    <sheet name="Drift" sheetId="1" r:id="rId2"/>
    <sheet name="Grafik" sheetId="2" r:id="rId3"/>
  </sheets>
  <definedNames>
    <definedName name="_1__123Graph_ADIAGRAM_1" hidden="1">Drift!$G$16:$G$76</definedName>
    <definedName name="_2__123Graph_ADIAGRAM_2" hidden="1">Drift!$I$16:$I$76</definedName>
    <definedName name="_3__123Graph_ADIAGRAM_3" hidden="1">Drift!$H$15:$H$76</definedName>
    <definedName name="_4__123Graph_ADIAGRAM_4" hidden="1">Drift!$K$16:$K$76</definedName>
    <definedName name="_xlnm.Print_Area" localSheetId="2">Grafik!$A$1:$I$26</definedName>
  </definedNames>
  <calcPr calcId="125725"/>
</workbook>
</file>

<file path=xl/calcChain.xml><?xml version="1.0" encoding="utf-8"?>
<calcChain xmlns="http://schemas.openxmlformats.org/spreadsheetml/2006/main">
  <c r="L1008" i="1"/>
  <c r="K1008"/>
  <c r="I1008"/>
  <c r="H1008"/>
  <c r="G1008"/>
  <c r="J1008" s="1"/>
  <c r="F1008"/>
  <c r="L1007"/>
  <c r="K1007"/>
  <c r="I1007"/>
  <c r="H1007"/>
  <c r="G1007"/>
  <c r="J1007" s="1"/>
  <c r="F1007"/>
  <c r="L1006"/>
  <c r="K1006"/>
  <c r="I1006"/>
  <c r="H1006"/>
  <c r="G1006"/>
  <c r="J1006" s="1"/>
  <c r="F1006"/>
  <c r="L1005"/>
  <c r="K1005"/>
  <c r="I1005"/>
  <c r="H1005"/>
  <c r="G1005"/>
  <c r="J1005" s="1"/>
  <c r="F1005"/>
  <c r="L1004"/>
  <c r="K1004"/>
  <c r="I1004"/>
  <c r="H1004"/>
  <c r="G1004"/>
  <c r="J1004" s="1"/>
  <c r="F1004"/>
  <c r="L1003"/>
  <c r="K1003"/>
  <c r="I1003"/>
  <c r="H1003"/>
  <c r="G1003"/>
  <c r="J1003" s="1"/>
  <c r="F1003"/>
  <c r="L1002"/>
  <c r="K1002"/>
  <c r="I1002"/>
  <c r="H1002"/>
  <c r="G1002"/>
  <c r="J1002" s="1"/>
  <c r="F1002"/>
  <c r="L1001"/>
  <c r="K1001"/>
  <c r="I1001"/>
  <c r="H1001"/>
  <c r="G1001"/>
  <c r="J1001" s="1"/>
  <c r="F1001"/>
  <c r="L1000"/>
  <c r="K1000"/>
  <c r="I1000"/>
  <c r="H1000"/>
  <c r="G1000"/>
  <c r="J1000" s="1"/>
  <c r="F1000"/>
  <c r="L999"/>
  <c r="K999"/>
  <c r="I999"/>
  <c r="H999"/>
  <c r="G999"/>
  <c r="J999" s="1"/>
  <c r="F999"/>
  <c r="L998"/>
  <c r="K998"/>
  <c r="I998"/>
  <c r="H998"/>
  <c r="G998"/>
  <c r="J998" s="1"/>
  <c r="F998"/>
  <c r="L997"/>
  <c r="K997"/>
  <c r="I997"/>
  <c r="H997"/>
  <c r="G997"/>
  <c r="J997" s="1"/>
  <c r="F997"/>
  <c r="L996"/>
  <c r="K996"/>
  <c r="I996"/>
  <c r="H996"/>
  <c r="G996"/>
  <c r="J996" s="1"/>
  <c r="F996"/>
  <c r="L995"/>
  <c r="K995"/>
  <c r="I995"/>
  <c r="H995"/>
  <c r="G995"/>
  <c r="J995" s="1"/>
  <c r="F995"/>
  <c r="L994"/>
  <c r="K994"/>
  <c r="I994"/>
  <c r="H994"/>
  <c r="G994"/>
  <c r="J994" s="1"/>
  <c r="F994"/>
  <c r="L993"/>
  <c r="K993"/>
  <c r="I993"/>
  <c r="H993"/>
  <c r="G993"/>
  <c r="J993" s="1"/>
  <c r="F993"/>
  <c r="L992"/>
  <c r="K992"/>
  <c r="I992"/>
  <c r="H992"/>
  <c r="G992"/>
  <c r="J992" s="1"/>
  <c r="F992"/>
  <c r="L991"/>
  <c r="K991"/>
  <c r="I991"/>
  <c r="H991"/>
  <c r="G991"/>
  <c r="J991" s="1"/>
  <c r="F991"/>
  <c r="L990"/>
  <c r="K990"/>
  <c r="I990"/>
  <c r="H990"/>
  <c r="G990"/>
  <c r="J990" s="1"/>
  <c r="F990"/>
  <c r="L989"/>
  <c r="K989"/>
  <c r="I989"/>
  <c r="H989"/>
  <c r="G989"/>
  <c r="J989" s="1"/>
  <c r="F989"/>
  <c r="L988"/>
  <c r="K988"/>
  <c r="I988"/>
  <c r="H988"/>
  <c r="G988"/>
  <c r="J988" s="1"/>
  <c r="F988"/>
  <c r="L987"/>
  <c r="K987"/>
  <c r="I987"/>
  <c r="H987"/>
  <c r="G987"/>
  <c r="J987" s="1"/>
  <c r="F987"/>
  <c r="L986"/>
  <c r="K986"/>
  <c r="I986"/>
  <c r="H986"/>
  <c r="G986"/>
  <c r="J986" s="1"/>
  <c r="F986"/>
  <c r="L985"/>
  <c r="K985"/>
  <c r="I985"/>
  <c r="H985"/>
  <c r="G985"/>
  <c r="J985" s="1"/>
  <c r="F985"/>
  <c r="L984"/>
  <c r="K984"/>
  <c r="I984"/>
  <c r="H984"/>
  <c r="G984"/>
  <c r="J984" s="1"/>
  <c r="F984"/>
  <c r="L983"/>
  <c r="K983"/>
  <c r="I983"/>
  <c r="H983"/>
  <c r="G983"/>
  <c r="J983" s="1"/>
  <c r="F983"/>
  <c r="L982"/>
  <c r="K982"/>
  <c r="I982"/>
  <c r="H982"/>
  <c r="G982"/>
  <c r="J982" s="1"/>
  <c r="F982"/>
  <c r="L981"/>
  <c r="K981"/>
  <c r="I981"/>
  <c r="H981"/>
  <c r="G981"/>
  <c r="J981" s="1"/>
  <c r="F981"/>
  <c r="L980"/>
  <c r="K980"/>
  <c r="I980"/>
  <c r="H980"/>
  <c r="G980"/>
  <c r="J980" s="1"/>
  <c r="F980"/>
  <c r="L979"/>
  <c r="K979"/>
  <c r="I979"/>
  <c r="H979"/>
  <c r="G979"/>
  <c r="J979" s="1"/>
  <c r="F979"/>
  <c r="L978"/>
  <c r="K978"/>
  <c r="I978"/>
  <c r="H978"/>
  <c r="G978"/>
  <c r="J978" s="1"/>
  <c r="F978"/>
  <c r="L977"/>
  <c r="K977"/>
  <c r="I977"/>
  <c r="H977"/>
  <c r="G977"/>
  <c r="J977" s="1"/>
  <c r="F977"/>
  <c r="L976"/>
  <c r="K976"/>
  <c r="I976"/>
  <c r="H976"/>
  <c r="G976"/>
  <c r="J976" s="1"/>
  <c r="F976"/>
  <c r="L975"/>
  <c r="K975"/>
  <c r="I975"/>
  <c r="H975"/>
  <c r="G975"/>
  <c r="J975" s="1"/>
  <c r="F975"/>
  <c r="L974"/>
  <c r="K974"/>
  <c r="I974"/>
  <c r="H974"/>
  <c r="G974"/>
  <c r="J974" s="1"/>
  <c r="F974"/>
  <c r="L973"/>
  <c r="K973"/>
  <c r="I973"/>
  <c r="H973"/>
  <c r="G973"/>
  <c r="J973" s="1"/>
  <c r="F973"/>
  <c r="L972"/>
  <c r="K972"/>
  <c r="I972"/>
  <c r="H972"/>
  <c r="G972"/>
  <c r="J972" s="1"/>
  <c r="F972"/>
  <c r="L971"/>
  <c r="K971"/>
  <c r="I971"/>
  <c r="H971"/>
  <c r="G971"/>
  <c r="J971" s="1"/>
  <c r="F971"/>
  <c r="L970"/>
  <c r="K970"/>
  <c r="I970"/>
  <c r="H970"/>
  <c r="G970"/>
  <c r="J970" s="1"/>
  <c r="F970"/>
  <c r="L969"/>
  <c r="K969"/>
  <c r="I969"/>
  <c r="H969"/>
  <c r="G969"/>
  <c r="J969" s="1"/>
  <c r="F969"/>
  <c r="L968"/>
  <c r="K968"/>
  <c r="I968"/>
  <c r="H968"/>
  <c r="G968"/>
  <c r="J968" s="1"/>
  <c r="F968"/>
  <c r="L967"/>
  <c r="K967"/>
  <c r="I967"/>
  <c r="H967"/>
  <c r="G967"/>
  <c r="J967" s="1"/>
  <c r="F967"/>
  <c r="L966"/>
  <c r="K966"/>
  <c r="I966"/>
  <c r="H966"/>
  <c r="G966"/>
  <c r="J966" s="1"/>
  <c r="F966"/>
  <c r="L965"/>
  <c r="K965"/>
  <c r="I965"/>
  <c r="H965"/>
  <c r="G965"/>
  <c r="J965" s="1"/>
  <c r="F965"/>
  <c r="L964"/>
  <c r="K964"/>
  <c r="I964"/>
  <c r="H964"/>
  <c r="G964"/>
  <c r="J964" s="1"/>
  <c r="F964"/>
  <c r="L963"/>
  <c r="K963"/>
  <c r="I963"/>
  <c r="H963"/>
  <c r="G963"/>
  <c r="J963" s="1"/>
  <c r="F963"/>
  <c r="L962"/>
  <c r="K962"/>
  <c r="I962"/>
  <c r="H962"/>
  <c r="G962"/>
  <c r="J962" s="1"/>
  <c r="F962"/>
  <c r="L961"/>
  <c r="K961"/>
  <c r="I961"/>
  <c r="H961"/>
  <c r="G961"/>
  <c r="J961" s="1"/>
  <c r="F961"/>
  <c r="L960"/>
  <c r="K960"/>
  <c r="I960"/>
  <c r="H960"/>
  <c r="G960"/>
  <c r="J960" s="1"/>
  <c r="F960"/>
  <c r="L959"/>
  <c r="K959"/>
  <c r="I959"/>
  <c r="H959"/>
  <c r="G959"/>
  <c r="J959" s="1"/>
  <c r="F959"/>
  <c r="L958"/>
  <c r="K958"/>
  <c r="I958"/>
  <c r="H958"/>
  <c r="G958"/>
  <c r="J958" s="1"/>
  <c r="F958"/>
  <c r="L957"/>
  <c r="K957"/>
  <c r="I957"/>
  <c r="H957"/>
  <c r="G957"/>
  <c r="J957" s="1"/>
  <c r="F957"/>
  <c r="L956"/>
  <c r="K956"/>
  <c r="I956"/>
  <c r="H956"/>
  <c r="G956"/>
  <c r="J956" s="1"/>
  <c r="F956"/>
  <c r="L955"/>
  <c r="K955"/>
  <c r="I955"/>
  <c r="H955"/>
  <c r="G955"/>
  <c r="J955" s="1"/>
  <c r="F955"/>
  <c r="L954"/>
  <c r="K954"/>
  <c r="I954"/>
  <c r="H954"/>
  <c r="G954"/>
  <c r="J954" s="1"/>
  <c r="F954"/>
  <c r="L953"/>
  <c r="K953"/>
  <c r="I953"/>
  <c r="H953"/>
  <c r="G953"/>
  <c r="J953" s="1"/>
  <c r="F953"/>
  <c r="L952"/>
  <c r="K952"/>
  <c r="I952"/>
  <c r="H952"/>
  <c r="G952"/>
  <c r="J952" s="1"/>
  <c r="F952"/>
  <c r="L951"/>
  <c r="K951"/>
  <c r="I951"/>
  <c r="H951"/>
  <c r="G951"/>
  <c r="J951" s="1"/>
  <c r="F951"/>
  <c r="L950"/>
  <c r="K950"/>
  <c r="I950"/>
  <c r="H950"/>
  <c r="G950"/>
  <c r="J950" s="1"/>
  <c r="F950"/>
  <c r="L949"/>
  <c r="K949"/>
  <c r="I949"/>
  <c r="H949"/>
  <c r="G949"/>
  <c r="J949" s="1"/>
  <c r="F949"/>
  <c r="L948"/>
  <c r="K948"/>
  <c r="I948"/>
  <c r="H948"/>
  <c r="G948"/>
  <c r="J948" s="1"/>
  <c r="F948"/>
  <c r="L947"/>
  <c r="K947"/>
  <c r="I947"/>
  <c r="H947"/>
  <c r="G947"/>
  <c r="J947" s="1"/>
  <c r="F947"/>
  <c r="L946"/>
  <c r="K946"/>
  <c r="I946"/>
  <c r="H946"/>
  <c r="G946"/>
  <c r="J946" s="1"/>
  <c r="F946"/>
  <c r="L945"/>
  <c r="K945"/>
  <c r="I945"/>
  <c r="H945"/>
  <c r="G945"/>
  <c r="J945" s="1"/>
  <c r="F945"/>
  <c r="L944"/>
  <c r="K944"/>
  <c r="I944"/>
  <c r="H944"/>
  <c r="G944"/>
  <c r="J944" s="1"/>
  <c r="F944"/>
  <c r="L943"/>
  <c r="K943"/>
  <c r="I943"/>
  <c r="H943"/>
  <c r="G943"/>
  <c r="J943" s="1"/>
  <c r="F943"/>
  <c r="L942"/>
  <c r="K942"/>
  <c r="I942"/>
  <c r="H942"/>
  <c r="G942"/>
  <c r="J942" s="1"/>
  <c r="F942"/>
  <c r="L941"/>
  <c r="K941"/>
  <c r="I941"/>
  <c r="H941"/>
  <c r="G941"/>
  <c r="J941" s="1"/>
  <c r="F941"/>
  <c r="L940"/>
  <c r="K940"/>
  <c r="I940"/>
  <c r="H940"/>
  <c r="G940"/>
  <c r="J940" s="1"/>
  <c r="F940"/>
  <c r="L939"/>
  <c r="K939"/>
  <c r="I939"/>
  <c r="H939"/>
  <c r="G939"/>
  <c r="J939" s="1"/>
  <c r="F939"/>
  <c r="L938"/>
  <c r="K938"/>
  <c r="I938"/>
  <c r="H938"/>
  <c r="G938"/>
  <c r="J938" s="1"/>
  <c r="F938"/>
  <c r="L937"/>
  <c r="K937"/>
  <c r="I937"/>
  <c r="H937"/>
  <c r="G937"/>
  <c r="J937" s="1"/>
  <c r="F937"/>
  <c r="L936"/>
  <c r="K936"/>
  <c r="I936"/>
  <c r="H936"/>
  <c r="G936"/>
  <c r="J936" s="1"/>
  <c r="F936"/>
  <c r="L935"/>
  <c r="K935"/>
  <c r="I935"/>
  <c r="H935"/>
  <c r="G935"/>
  <c r="J935" s="1"/>
  <c r="F935"/>
  <c r="L934"/>
  <c r="K934"/>
  <c r="I934"/>
  <c r="H934"/>
  <c r="G934"/>
  <c r="J934" s="1"/>
  <c r="F934"/>
  <c r="L933"/>
  <c r="K933"/>
  <c r="I933"/>
  <c r="H933"/>
  <c r="G933"/>
  <c r="J933" s="1"/>
  <c r="F933"/>
  <c r="L932"/>
  <c r="K932"/>
  <c r="I932"/>
  <c r="H932"/>
  <c r="G932"/>
  <c r="J932" s="1"/>
  <c r="F932"/>
  <c r="L931"/>
  <c r="K931"/>
  <c r="I931"/>
  <c r="H931"/>
  <c r="G931"/>
  <c r="J931" s="1"/>
  <c r="F931"/>
  <c r="L930"/>
  <c r="K930"/>
  <c r="I930"/>
  <c r="H930"/>
  <c r="G930"/>
  <c r="J930" s="1"/>
  <c r="F930"/>
  <c r="L929"/>
  <c r="K929"/>
  <c r="I929"/>
  <c r="H929"/>
  <c r="G929"/>
  <c r="J929" s="1"/>
  <c r="F929"/>
  <c r="L928"/>
  <c r="K928"/>
  <c r="I928"/>
  <c r="H928"/>
  <c r="G928"/>
  <c r="J928" s="1"/>
  <c r="F928"/>
  <c r="L927"/>
  <c r="K927"/>
  <c r="I927"/>
  <c r="H927"/>
  <c r="G927"/>
  <c r="J927" s="1"/>
  <c r="F927"/>
  <c r="L926"/>
  <c r="K926"/>
  <c r="I926"/>
  <c r="H926"/>
  <c r="G926"/>
  <c r="J926" s="1"/>
  <c r="F926"/>
  <c r="L925"/>
  <c r="K925"/>
  <c r="I925"/>
  <c r="H925"/>
  <c r="G925"/>
  <c r="J925" s="1"/>
  <c r="F925"/>
  <c r="L924"/>
  <c r="K924"/>
  <c r="I924"/>
  <c r="H924"/>
  <c r="G924"/>
  <c r="J924" s="1"/>
  <c r="F924"/>
  <c r="L923"/>
  <c r="K923"/>
  <c r="I923"/>
  <c r="H923"/>
  <c r="G923"/>
  <c r="J923" s="1"/>
  <c r="F923"/>
  <c r="L922"/>
  <c r="K922"/>
  <c r="I922"/>
  <c r="H922"/>
  <c r="G922"/>
  <c r="J922" s="1"/>
  <c r="F922"/>
  <c r="L921"/>
  <c r="K921"/>
  <c r="I921"/>
  <c r="H921"/>
  <c r="G921"/>
  <c r="J921" s="1"/>
  <c r="F921"/>
  <c r="L920"/>
  <c r="K920"/>
  <c r="I920"/>
  <c r="H920"/>
  <c r="G920"/>
  <c r="J920" s="1"/>
  <c r="F920"/>
  <c r="L919"/>
  <c r="K919"/>
  <c r="I919"/>
  <c r="H919"/>
  <c r="G919"/>
  <c r="J919" s="1"/>
  <c r="F919"/>
  <c r="L918"/>
  <c r="K918"/>
  <c r="I918"/>
  <c r="H918"/>
  <c r="G918"/>
  <c r="J918" s="1"/>
  <c r="F918"/>
  <c r="L917"/>
  <c r="K917"/>
  <c r="I917"/>
  <c r="H917"/>
  <c r="G917"/>
  <c r="J917" s="1"/>
  <c r="F917"/>
  <c r="L916"/>
  <c r="K916"/>
  <c r="I916"/>
  <c r="H916"/>
  <c r="G916"/>
  <c r="J916" s="1"/>
  <c r="F916"/>
  <c r="L915"/>
  <c r="K915"/>
  <c r="I915"/>
  <c r="H915"/>
  <c r="G915"/>
  <c r="J915" s="1"/>
  <c r="F915"/>
  <c r="L914"/>
  <c r="K914"/>
  <c r="I914"/>
  <c r="H914"/>
  <c r="G914"/>
  <c r="J914" s="1"/>
  <c r="F914"/>
  <c r="L913"/>
  <c r="K913"/>
  <c r="I913"/>
  <c r="H913"/>
  <c r="G913"/>
  <c r="J913" s="1"/>
  <c r="F913"/>
  <c r="L912"/>
  <c r="K912"/>
  <c r="I912"/>
  <c r="H912"/>
  <c r="G912"/>
  <c r="J912" s="1"/>
  <c r="F912"/>
  <c r="L911"/>
  <c r="K911"/>
  <c r="I911"/>
  <c r="H911"/>
  <c r="G911"/>
  <c r="J911" s="1"/>
  <c r="F911"/>
  <c r="L910"/>
  <c r="K910"/>
  <c r="I910"/>
  <c r="H910"/>
  <c r="G910"/>
  <c r="J910" s="1"/>
  <c r="F910"/>
  <c r="L909"/>
  <c r="K909"/>
  <c r="I909"/>
  <c r="H909"/>
  <c r="G909"/>
  <c r="J909" s="1"/>
  <c r="F909"/>
  <c r="L908"/>
  <c r="K908"/>
  <c r="I908"/>
  <c r="H908"/>
  <c r="G908"/>
  <c r="J908" s="1"/>
  <c r="F908"/>
  <c r="L907"/>
  <c r="K907"/>
  <c r="I907"/>
  <c r="H907"/>
  <c r="G907"/>
  <c r="J907" s="1"/>
  <c r="F907"/>
  <c r="L906"/>
  <c r="K906"/>
  <c r="I906"/>
  <c r="H906"/>
  <c r="G906"/>
  <c r="J906" s="1"/>
  <c r="F906"/>
  <c r="L905"/>
  <c r="K905"/>
  <c r="I905"/>
  <c r="H905"/>
  <c r="G905"/>
  <c r="J905" s="1"/>
  <c r="F905"/>
  <c r="L904"/>
  <c r="K904"/>
  <c r="I904"/>
  <c r="H904"/>
  <c r="G904"/>
  <c r="J904" s="1"/>
  <c r="F904"/>
  <c r="L903"/>
  <c r="K903"/>
  <c r="I903"/>
  <c r="H903"/>
  <c r="G903"/>
  <c r="J903" s="1"/>
  <c r="F903"/>
  <c r="L902"/>
  <c r="K902"/>
  <c r="I902"/>
  <c r="H902"/>
  <c r="G902"/>
  <c r="J902" s="1"/>
  <c r="F902"/>
  <c r="L901"/>
  <c r="K901"/>
  <c r="I901"/>
  <c r="H901"/>
  <c r="G901"/>
  <c r="J901" s="1"/>
  <c r="F901"/>
  <c r="L900"/>
  <c r="K900"/>
  <c r="I900"/>
  <c r="H900"/>
  <c r="G900"/>
  <c r="J900" s="1"/>
  <c r="F900"/>
  <c r="L899"/>
  <c r="K899"/>
  <c r="I899"/>
  <c r="H899"/>
  <c r="G899"/>
  <c r="J899" s="1"/>
  <c r="F899"/>
  <c r="L898"/>
  <c r="K898"/>
  <c r="I898"/>
  <c r="H898"/>
  <c r="G898"/>
  <c r="J898" s="1"/>
  <c r="F898"/>
  <c r="L897"/>
  <c r="K897"/>
  <c r="I897"/>
  <c r="H897"/>
  <c r="G897"/>
  <c r="J897" s="1"/>
  <c r="F897"/>
  <c r="L896"/>
  <c r="K896"/>
  <c r="I896"/>
  <c r="H896"/>
  <c r="G896"/>
  <c r="J896" s="1"/>
  <c r="F896"/>
  <c r="L895"/>
  <c r="K895"/>
  <c r="I895"/>
  <c r="H895"/>
  <c r="G895"/>
  <c r="J895" s="1"/>
  <c r="F895"/>
  <c r="L894"/>
  <c r="K894"/>
  <c r="I894"/>
  <c r="H894"/>
  <c r="G894"/>
  <c r="J894" s="1"/>
  <c r="F894"/>
  <c r="L893"/>
  <c r="K893"/>
  <c r="I893"/>
  <c r="H893"/>
  <c r="G893"/>
  <c r="J893" s="1"/>
  <c r="F893"/>
  <c r="L892"/>
  <c r="K892"/>
  <c r="I892"/>
  <c r="H892"/>
  <c r="G892"/>
  <c r="J892" s="1"/>
  <c r="F892"/>
  <c r="L891"/>
  <c r="K891"/>
  <c r="I891"/>
  <c r="H891"/>
  <c r="G891"/>
  <c r="J891" s="1"/>
  <c r="F891"/>
  <c r="L890"/>
  <c r="K890"/>
  <c r="I890"/>
  <c r="H890"/>
  <c r="G890"/>
  <c r="J890" s="1"/>
  <c r="F890"/>
  <c r="L889"/>
  <c r="K889"/>
  <c r="I889"/>
  <c r="H889"/>
  <c r="G889"/>
  <c r="J889" s="1"/>
  <c r="F889"/>
  <c r="L888"/>
  <c r="K888"/>
  <c r="I888"/>
  <c r="H888"/>
  <c r="G888"/>
  <c r="J888" s="1"/>
  <c r="F888"/>
  <c r="L887"/>
  <c r="K887"/>
  <c r="I887"/>
  <c r="H887"/>
  <c r="G887"/>
  <c r="J887" s="1"/>
  <c r="F887"/>
  <c r="L886"/>
  <c r="K886"/>
  <c r="I886"/>
  <c r="H886"/>
  <c r="G886"/>
  <c r="J886" s="1"/>
  <c r="F886"/>
  <c r="L885"/>
  <c r="K885"/>
  <c r="I885"/>
  <c r="H885"/>
  <c r="G885"/>
  <c r="J885" s="1"/>
  <c r="F885"/>
  <c r="L884"/>
  <c r="K884"/>
  <c r="I884"/>
  <c r="H884"/>
  <c r="G884"/>
  <c r="J884" s="1"/>
  <c r="F884"/>
  <c r="L883"/>
  <c r="K883"/>
  <c r="I883"/>
  <c r="H883"/>
  <c r="G883"/>
  <c r="J883" s="1"/>
  <c r="F883"/>
  <c r="L882"/>
  <c r="K882"/>
  <c r="I882"/>
  <c r="H882"/>
  <c r="G882"/>
  <c r="J882" s="1"/>
  <c r="F882"/>
  <c r="L881"/>
  <c r="K881"/>
  <c r="I881"/>
  <c r="H881"/>
  <c r="G881"/>
  <c r="J881" s="1"/>
  <c r="F881"/>
  <c r="L880"/>
  <c r="K880"/>
  <c r="I880"/>
  <c r="H880"/>
  <c r="G880"/>
  <c r="J880" s="1"/>
  <c r="F880"/>
  <c r="L879"/>
  <c r="K879"/>
  <c r="I879"/>
  <c r="H879"/>
  <c r="G879"/>
  <c r="J879" s="1"/>
  <c r="F879"/>
  <c r="L878"/>
  <c r="K878"/>
  <c r="I878"/>
  <c r="H878"/>
  <c r="G878"/>
  <c r="J878" s="1"/>
  <c r="F878"/>
  <c r="L877"/>
  <c r="K877"/>
  <c r="I877"/>
  <c r="H877"/>
  <c r="G877"/>
  <c r="J877" s="1"/>
  <c r="F877"/>
  <c r="L876"/>
  <c r="K876"/>
  <c r="I876"/>
  <c r="H876"/>
  <c r="G876"/>
  <c r="J876" s="1"/>
  <c r="F876"/>
  <c r="L875"/>
  <c r="K875"/>
  <c r="I875"/>
  <c r="H875"/>
  <c r="G875"/>
  <c r="J875" s="1"/>
  <c r="F875"/>
  <c r="L874"/>
  <c r="K874"/>
  <c r="I874"/>
  <c r="H874"/>
  <c r="G874"/>
  <c r="J874" s="1"/>
  <c r="F874"/>
  <c r="L873"/>
  <c r="K873"/>
  <c r="I873"/>
  <c r="H873"/>
  <c r="G873"/>
  <c r="J873" s="1"/>
  <c r="F873"/>
  <c r="L872"/>
  <c r="K872"/>
  <c r="I872"/>
  <c r="H872"/>
  <c r="G872"/>
  <c r="J872" s="1"/>
  <c r="F872"/>
  <c r="L871"/>
  <c r="K871"/>
  <c r="I871"/>
  <c r="H871"/>
  <c r="G871"/>
  <c r="J871" s="1"/>
  <c r="F871"/>
  <c r="L870"/>
  <c r="K870"/>
  <c r="I870"/>
  <c r="H870"/>
  <c r="G870"/>
  <c r="J870" s="1"/>
  <c r="F870"/>
  <c r="L869"/>
  <c r="K869"/>
  <c r="I869"/>
  <c r="H869"/>
  <c r="G869"/>
  <c r="J869" s="1"/>
  <c r="F869"/>
  <c r="L868"/>
  <c r="K868"/>
  <c r="I868"/>
  <c r="H868"/>
  <c r="G868"/>
  <c r="J868" s="1"/>
  <c r="F868"/>
  <c r="L867"/>
  <c r="K867"/>
  <c r="I867"/>
  <c r="H867"/>
  <c r="G867"/>
  <c r="J867" s="1"/>
  <c r="F867"/>
  <c r="L866"/>
  <c r="K866"/>
  <c r="I866"/>
  <c r="H866"/>
  <c r="G866"/>
  <c r="J866" s="1"/>
  <c r="F866"/>
  <c r="L865"/>
  <c r="K865"/>
  <c r="I865"/>
  <c r="H865"/>
  <c r="G865"/>
  <c r="J865" s="1"/>
  <c r="F865"/>
  <c r="L864"/>
  <c r="K864"/>
  <c r="I864"/>
  <c r="H864"/>
  <c r="G864"/>
  <c r="J864" s="1"/>
  <c r="F864"/>
  <c r="L863"/>
  <c r="K863"/>
  <c r="I863"/>
  <c r="H863"/>
  <c r="G863"/>
  <c r="J863" s="1"/>
  <c r="F863"/>
  <c r="L862"/>
  <c r="K862"/>
  <c r="I862"/>
  <c r="H862"/>
  <c r="G862"/>
  <c r="J862" s="1"/>
  <c r="F862"/>
  <c r="L861"/>
  <c r="K861"/>
  <c r="I861"/>
  <c r="H861"/>
  <c r="G861"/>
  <c r="J861" s="1"/>
  <c r="F861"/>
  <c r="L860"/>
  <c r="K860"/>
  <c r="I860"/>
  <c r="H860"/>
  <c r="G860"/>
  <c r="J860" s="1"/>
  <c r="F860"/>
  <c r="L859"/>
  <c r="K859"/>
  <c r="I859"/>
  <c r="H859"/>
  <c r="G859"/>
  <c r="J859" s="1"/>
  <c r="F859"/>
  <c r="L858"/>
  <c r="K858"/>
  <c r="I858"/>
  <c r="H858"/>
  <c r="G858"/>
  <c r="J858" s="1"/>
  <c r="F858"/>
  <c r="L857"/>
  <c r="K857"/>
  <c r="I857"/>
  <c r="H857"/>
  <c r="G857"/>
  <c r="J857" s="1"/>
  <c r="F857"/>
  <c r="L856"/>
  <c r="K856"/>
  <c r="I856"/>
  <c r="H856"/>
  <c r="G856"/>
  <c r="J856" s="1"/>
  <c r="F856"/>
  <c r="L855"/>
  <c r="K855"/>
  <c r="I855"/>
  <c r="H855"/>
  <c r="G855"/>
  <c r="J855" s="1"/>
  <c r="F855"/>
  <c r="L854"/>
  <c r="K854"/>
  <c r="I854"/>
  <c r="H854"/>
  <c r="G854"/>
  <c r="J854" s="1"/>
  <c r="F854"/>
  <c r="L853"/>
  <c r="K853"/>
  <c r="I853"/>
  <c r="H853"/>
  <c r="G853"/>
  <c r="J853" s="1"/>
  <c r="F853"/>
  <c r="L852"/>
  <c r="K852"/>
  <c r="I852"/>
  <c r="H852"/>
  <c r="G852"/>
  <c r="J852" s="1"/>
  <c r="F852"/>
  <c r="L851"/>
  <c r="K851"/>
  <c r="I851"/>
  <c r="H851"/>
  <c r="G851"/>
  <c r="J851" s="1"/>
  <c r="F851"/>
  <c r="L850"/>
  <c r="K850"/>
  <c r="I850"/>
  <c r="H850"/>
  <c r="G850"/>
  <c r="J850" s="1"/>
  <c r="F850"/>
  <c r="L849"/>
  <c r="K849"/>
  <c r="I849"/>
  <c r="H849"/>
  <c r="G849"/>
  <c r="J849" s="1"/>
  <c r="F849"/>
  <c r="L848"/>
  <c r="K848"/>
  <c r="I848"/>
  <c r="H848"/>
  <c r="G848"/>
  <c r="J848" s="1"/>
  <c r="F848"/>
  <c r="L847"/>
  <c r="K847"/>
  <c r="I847"/>
  <c r="H847"/>
  <c r="G847"/>
  <c r="J847" s="1"/>
  <c r="F847"/>
  <c r="L846"/>
  <c r="K846"/>
  <c r="I846"/>
  <c r="H846"/>
  <c r="G846"/>
  <c r="J846" s="1"/>
  <c r="F846"/>
  <c r="L845"/>
  <c r="K845"/>
  <c r="I845"/>
  <c r="H845"/>
  <c r="G845"/>
  <c r="J845" s="1"/>
  <c r="F845"/>
  <c r="L844"/>
  <c r="K844"/>
  <c r="I844"/>
  <c r="H844"/>
  <c r="G844"/>
  <c r="J844" s="1"/>
  <c r="F844"/>
  <c r="L843"/>
  <c r="K843"/>
  <c r="I843"/>
  <c r="H843"/>
  <c r="G843"/>
  <c r="J843" s="1"/>
  <c r="F843"/>
  <c r="L842"/>
  <c r="K842"/>
  <c r="I842"/>
  <c r="H842"/>
  <c r="G842"/>
  <c r="J842" s="1"/>
  <c r="F842"/>
  <c r="L841"/>
  <c r="K841"/>
  <c r="I841"/>
  <c r="H841"/>
  <c r="G841"/>
  <c r="J841" s="1"/>
  <c r="F841"/>
  <c r="L840"/>
  <c r="K840"/>
  <c r="I840"/>
  <c r="H840"/>
  <c r="G840"/>
  <c r="J840" s="1"/>
  <c r="F840"/>
  <c r="L839"/>
  <c r="K839"/>
  <c r="I839"/>
  <c r="H839"/>
  <c r="G839"/>
  <c r="J839" s="1"/>
  <c r="F839"/>
  <c r="L838"/>
  <c r="K838"/>
  <c r="I838"/>
  <c r="H838"/>
  <c r="G838"/>
  <c r="J838" s="1"/>
  <c r="F838"/>
  <c r="L837"/>
  <c r="K837"/>
  <c r="I837"/>
  <c r="H837"/>
  <c r="G837"/>
  <c r="J837" s="1"/>
  <c r="F837"/>
  <c r="L836"/>
  <c r="K836"/>
  <c r="I836"/>
  <c r="H836"/>
  <c r="G836"/>
  <c r="J836" s="1"/>
  <c r="F836"/>
  <c r="L835"/>
  <c r="K835"/>
  <c r="I835"/>
  <c r="H835"/>
  <c r="G835"/>
  <c r="J835" s="1"/>
  <c r="F835"/>
  <c r="L834"/>
  <c r="K834"/>
  <c r="I834"/>
  <c r="H834"/>
  <c r="G834"/>
  <c r="J834" s="1"/>
  <c r="F834"/>
  <c r="L833"/>
  <c r="K833"/>
  <c r="I833"/>
  <c r="H833"/>
  <c r="G833"/>
  <c r="J833" s="1"/>
  <c r="F833"/>
  <c r="L832"/>
  <c r="K832"/>
  <c r="I832"/>
  <c r="H832"/>
  <c r="G832"/>
  <c r="J832" s="1"/>
  <c r="F832"/>
  <c r="L831"/>
  <c r="K831"/>
  <c r="I831"/>
  <c r="H831"/>
  <c r="G831"/>
  <c r="J831" s="1"/>
  <c r="F831"/>
  <c r="L830"/>
  <c r="K830"/>
  <c r="I830"/>
  <c r="H830"/>
  <c r="G830"/>
  <c r="J830" s="1"/>
  <c r="F830"/>
  <c r="L829"/>
  <c r="K829"/>
  <c r="I829"/>
  <c r="H829"/>
  <c r="G829"/>
  <c r="J829" s="1"/>
  <c r="F829"/>
  <c r="L828"/>
  <c r="K828"/>
  <c r="I828"/>
  <c r="H828"/>
  <c r="G828"/>
  <c r="J828" s="1"/>
  <c r="F828"/>
  <c r="L827"/>
  <c r="K827"/>
  <c r="I827"/>
  <c r="H827"/>
  <c r="G827"/>
  <c r="J827" s="1"/>
  <c r="F827"/>
  <c r="L826"/>
  <c r="K826"/>
  <c r="I826"/>
  <c r="H826"/>
  <c r="G826"/>
  <c r="J826" s="1"/>
  <c r="F826"/>
  <c r="L825"/>
  <c r="K825"/>
  <c r="I825"/>
  <c r="H825"/>
  <c r="G825"/>
  <c r="J825" s="1"/>
  <c r="F825"/>
  <c r="L824"/>
  <c r="K824"/>
  <c r="I824"/>
  <c r="H824"/>
  <c r="G824"/>
  <c r="J824" s="1"/>
  <c r="F824"/>
  <c r="L823"/>
  <c r="K823"/>
  <c r="I823"/>
  <c r="H823"/>
  <c r="G823"/>
  <c r="J823" s="1"/>
  <c r="F823"/>
  <c r="L822"/>
  <c r="K822"/>
  <c r="I822"/>
  <c r="H822"/>
  <c r="G822"/>
  <c r="J822" s="1"/>
  <c r="F822"/>
  <c r="L821"/>
  <c r="K821"/>
  <c r="I821"/>
  <c r="H821"/>
  <c r="G821"/>
  <c r="J821" s="1"/>
  <c r="F821"/>
  <c r="L820"/>
  <c r="K820"/>
  <c r="I820"/>
  <c r="H820"/>
  <c r="G820"/>
  <c r="J820" s="1"/>
  <c r="F820"/>
  <c r="L819"/>
  <c r="K819"/>
  <c r="I819"/>
  <c r="H819"/>
  <c r="G819"/>
  <c r="J819" s="1"/>
  <c r="F819"/>
  <c r="L818"/>
  <c r="K818"/>
  <c r="I818"/>
  <c r="H818"/>
  <c r="G818"/>
  <c r="J818" s="1"/>
  <c r="F818"/>
  <c r="L817"/>
  <c r="K817"/>
  <c r="I817"/>
  <c r="H817"/>
  <c r="G817"/>
  <c r="J817" s="1"/>
  <c r="F817"/>
  <c r="L816"/>
  <c r="K816"/>
  <c r="I816"/>
  <c r="H816"/>
  <c r="G816"/>
  <c r="J816" s="1"/>
  <c r="F816"/>
  <c r="L815"/>
  <c r="K815"/>
  <c r="I815"/>
  <c r="H815"/>
  <c r="G815"/>
  <c r="J815" s="1"/>
  <c r="F815"/>
  <c r="L814"/>
  <c r="K814"/>
  <c r="I814"/>
  <c r="H814"/>
  <c r="G814"/>
  <c r="J814" s="1"/>
  <c r="F814"/>
  <c r="L813"/>
  <c r="K813"/>
  <c r="I813"/>
  <c r="H813"/>
  <c r="G813"/>
  <c r="J813" s="1"/>
  <c r="F813"/>
  <c r="L812"/>
  <c r="K812"/>
  <c r="I812"/>
  <c r="H812"/>
  <c r="G812"/>
  <c r="J812" s="1"/>
  <c r="F812"/>
  <c r="L811"/>
  <c r="K811"/>
  <c r="I811"/>
  <c r="H811"/>
  <c r="G811"/>
  <c r="J811" s="1"/>
  <c r="F811"/>
  <c r="L810"/>
  <c r="K810"/>
  <c r="I810"/>
  <c r="H810"/>
  <c r="G810"/>
  <c r="J810" s="1"/>
  <c r="F810"/>
  <c r="L809"/>
  <c r="K809"/>
  <c r="I809"/>
  <c r="H809"/>
  <c r="G809"/>
  <c r="J809" s="1"/>
  <c r="F809"/>
  <c r="L808"/>
  <c r="K808"/>
  <c r="I808"/>
  <c r="H808"/>
  <c r="G808"/>
  <c r="J808" s="1"/>
  <c r="F808"/>
  <c r="L807"/>
  <c r="K807"/>
  <c r="I807"/>
  <c r="H807"/>
  <c r="G807"/>
  <c r="J807" s="1"/>
  <c r="F807"/>
  <c r="L806"/>
  <c r="K806"/>
  <c r="I806"/>
  <c r="H806"/>
  <c r="G806"/>
  <c r="J806" s="1"/>
  <c r="F806"/>
  <c r="L805"/>
  <c r="K805"/>
  <c r="I805"/>
  <c r="H805"/>
  <c r="G805"/>
  <c r="J805" s="1"/>
  <c r="F805"/>
  <c r="L804"/>
  <c r="K804"/>
  <c r="I804"/>
  <c r="H804"/>
  <c r="G804"/>
  <c r="J804" s="1"/>
  <c r="F804"/>
  <c r="L803"/>
  <c r="K803"/>
  <c r="I803"/>
  <c r="H803"/>
  <c r="G803"/>
  <c r="J803" s="1"/>
  <c r="F803"/>
  <c r="L802"/>
  <c r="K802"/>
  <c r="I802"/>
  <c r="H802"/>
  <c r="G802"/>
  <c r="J802" s="1"/>
  <c r="F802"/>
  <c r="L801"/>
  <c r="K801"/>
  <c r="I801"/>
  <c r="H801"/>
  <c r="G801"/>
  <c r="J801" s="1"/>
  <c r="F801"/>
  <c r="L800"/>
  <c r="K800"/>
  <c r="I800"/>
  <c r="H800"/>
  <c r="G800"/>
  <c r="J800" s="1"/>
  <c r="F800"/>
  <c r="L799"/>
  <c r="K799"/>
  <c r="I799"/>
  <c r="H799"/>
  <c r="G799"/>
  <c r="J799" s="1"/>
  <c r="F799"/>
  <c r="L798"/>
  <c r="K798"/>
  <c r="I798"/>
  <c r="H798"/>
  <c r="G798"/>
  <c r="J798" s="1"/>
  <c r="F798"/>
  <c r="L797"/>
  <c r="K797"/>
  <c r="I797"/>
  <c r="H797"/>
  <c r="G797"/>
  <c r="J797" s="1"/>
  <c r="F797"/>
  <c r="L796"/>
  <c r="K796"/>
  <c r="I796"/>
  <c r="H796"/>
  <c r="G796"/>
  <c r="J796" s="1"/>
  <c r="F796"/>
  <c r="L795"/>
  <c r="K795"/>
  <c r="I795"/>
  <c r="H795"/>
  <c r="G795"/>
  <c r="J795" s="1"/>
  <c r="F795"/>
  <c r="L794"/>
  <c r="K794"/>
  <c r="I794"/>
  <c r="H794"/>
  <c r="G794"/>
  <c r="J794" s="1"/>
  <c r="F794"/>
  <c r="L793"/>
  <c r="K793"/>
  <c r="I793"/>
  <c r="H793"/>
  <c r="G793"/>
  <c r="J793" s="1"/>
  <c r="F793"/>
  <c r="L792"/>
  <c r="K792"/>
  <c r="I792"/>
  <c r="H792"/>
  <c r="G792"/>
  <c r="J792" s="1"/>
  <c r="F792"/>
  <c r="L791"/>
  <c r="K791"/>
  <c r="I791"/>
  <c r="H791"/>
  <c r="G791"/>
  <c r="J791" s="1"/>
  <c r="F791"/>
  <c r="L790"/>
  <c r="K790"/>
  <c r="I790"/>
  <c r="H790"/>
  <c r="G790"/>
  <c r="J790" s="1"/>
  <c r="F790"/>
  <c r="L789"/>
  <c r="K789"/>
  <c r="I789"/>
  <c r="H789"/>
  <c r="G789"/>
  <c r="J789" s="1"/>
  <c r="F789"/>
  <c r="L788"/>
  <c r="K788"/>
  <c r="I788"/>
  <c r="H788"/>
  <c r="G788"/>
  <c r="J788" s="1"/>
  <c r="F788"/>
  <c r="L787"/>
  <c r="K787"/>
  <c r="I787"/>
  <c r="H787"/>
  <c r="G787"/>
  <c r="J787" s="1"/>
  <c r="F787"/>
  <c r="L786"/>
  <c r="K786"/>
  <c r="I786"/>
  <c r="H786"/>
  <c r="G786"/>
  <c r="J786" s="1"/>
  <c r="F786"/>
  <c r="L785"/>
  <c r="K785"/>
  <c r="I785"/>
  <c r="H785"/>
  <c r="G785"/>
  <c r="J785" s="1"/>
  <c r="F785"/>
  <c r="L784"/>
  <c r="K784"/>
  <c r="I784"/>
  <c r="H784"/>
  <c r="G784"/>
  <c r="J784" s="1"/>
  <c r="F784"/>
  <c r="L783"/>
  <c r="K783"/>
  <c r="I783"/>
  <c r="H783"/>
  <c r="G783"/>
  <c r="J783" s="1"/>
  <c r="F783"/>
  <c r="L782"/>
  <c r="K782"/>
  <c r="I782"/>
  <c r="H782"/>
  <c r="G782"/>
  <c r="J782" s="1"/>
  <c r="F782"/>
  <c r="L781"/>
  <c r="K781"/>
  <c r="I781"/>
  <c r="H781"/>
  <c r="G781"/>
  <c r="J781" s="1"/>
  <c r="F781"/>
  <c r="L780"/>
  <c r="K780"/>
  <c r="I780"/>
  <c r="H780"/>
  <c r="G780"/>
  <c r="J780" s="1"/>
  <c r="F780"/>
  <c r="L779"/>
  <c r="K779"/>
  <c r="I779"/>
  <c r="H779"/>
  <c r="G779"/>
  <c r="J779" s="1"/>
  <c r="F779"/>
  <c r="L778"/>
  <c r="K778"/>
  <c r="I778"/>
  <c r="H778"/>
  <c r="G778"/>
  <c r="J778" s="1"/>
  <c r="F778"/>
  <c r="L777"/>
  <c r="K777"/>
  <c r="I777"/>
  <c r="H777"/>
  <c r="G777"/>
  <c r="J777" s="1"/>
  <c r="F777"/>
  <c r="L776"/>
  <c r="K776"/>
  <c r="I776"/>
  <c r="H776"/>
  <c r="G776"/>
  <c r="J776" s="1"/>
  <c r="F776"/>
  <c r="L775"/>
  <c r="K775"/>
  <c r="I775"/>
  <c r="H775"/>
  <c r="G775"/>
  <c r="J775" s="1"/>
  <c r="F775"/>
  <c r="L774"/>
  <c r="K774"/>
  <c r="I774"/>
  <c r="H774"/>
  <c r="G774"/>
  <c r="J774" s="1"/>
  <c r="F774"/>
  <c r="L773"/>
  <c r="K773"/>
  <c r="I773"/>
  <c r="H773"/>
  <c r="G773"/>
  <c r="J773" s="1"/>
  <c r="F773"/>
  <c r="L772"/>
  <c r="K772"/>
  <c r="I772"/>
  <c r="H772"/>
  <c r="G772"/>
  <c r="J772" s="1"/>
  <c r="F772"/>
  <c r="L771"/>
  <c r="K771"/>
  <c r="I771"/>
  <c r="H771"/>
  <c r="G771"/>
  <c r="J771" s="1"/>
  <c r="F771"/>
  <c r="L770"/>
  <c r="K770"/>
  <c r="I770"/>
  <c r="H770"/>
  <c r="G770"/>
  <c r="J770" s="1"/>
  <c r="F770"/>
  <c r="L769"/>
  <c r="K769"/>
  <c r="I769"/>
  <c r="H769"/>
  <c r="G769"/>
  <c r="J769" s="1"/>
  <c r="F769"/>
  <c r="L768"/>
  <c r="K768"/>
  <c r="I768"/>
  <c r="H768"/>
  <c r="G768"/>
  <c r="J768" s="1"/>
  <c r="F768"/>
  <c r="L767"/>
  <c r="K767"/>
  <c r="I767"/>
  <c r="H767"/>
  <c r="G767"/>
  <c r="J767" s="1"/>
  <c r="F767"/>
  <c r="L766"/>
  <c r="K766"/>
  <c r="I766"/>
  <c r="H766"/>
  <c r="G766"/>
  <c r="J766" s="1"/>
  <c r="F766"/>
  <c r="L765"/>
  <c r="K765"/>
  <c r="I765"/>
  <c r="H765"/>
  <c r="G765"/>
  <c r="J765" s="1"/>
  <c r="F765"/>
  <c r="L764"/>
  <c r="K764"/>
  <c r="I764"/>
  <c r="H764"/>
  <c r="G764"/>
  <c r="J764" s="1"/>
  <c r="F764"/>
  <c r="L763"/>
  <c r="K763"/>
  <c r="I763"/>
  <c r="H763"/>
  <c r="G763"/>
  <c r="J763" s="1"/>
  <c r="F763"/>
  <c r="L762"/>
  <c r="K762"/>
  <c r="I762"/>
  <c r="H762"/>
  <c r="G762"/>
  <c r="J762" s="1"/>
  <c r="F762"/>
  <c r="L761"/>
  <c r="K761"/>
  <c r="I761"/>
  <c r="H761"/>
  <c r="G761"/>
  <c r="J761" s="1"/>
  <c r="F761"/>
  <c r="L760"/>
  <c r="K760"/>
  <c r="I760"/>
  <c r="H760"/>
  <c r="G760"/>
  <c r="J760" s="1"/>
  <c r="F760"/>
  <c r="L759"/>
  <c r="K759"/>
  <c r="I759"/>
  <c r="H759"/>
  <c r="G759"/>
  <c r="J759" s="1"/>
  <c r="F759"/>
  <c r="L758"/>
  <c r="K758"/>
  <c r="I758"/>
  <c r="H758"/>
  <c r="G758"/>
  <c r="J758" s="1"/>
  <c r="F758"/>
  <c r="L757"/>
  <c r="K757"/>
  <c r="I757"/>
  <c r="H757"/>
  <c r="G757"/>
  <c r="J757" s="1"/>
  <c r="F757"/>
  <c r="L756"/>
  <c r="K756"/>
  <c r="I756"/>
  <c r="H756"/>
  <c r="G756"/>
  <c r="J756" s="1"/>
  <c r="F756"/>
  <c r="L755"/>
  <c r="K755"/>
  <c r="I755"/>
  <c r="H755"/>
  <c r="G755"/>
  <c r="J755" s="1"/>
  <c r="F755"/>
  <c r="L754"/>
  <c r="K754"/>
  <c r="I754"/>
  <c r="H754"/>
  <c r="G754"/>
  <c r="J754" s="1"/>
  <c r="F754"/>
  <c r="L753"/>
  <c r="K753"/>
  <c r="I753"/>
  <c r="H753"/>
  <c r="G753"/>
  <c r="J753" s="1"/>
  <c r="F753"/>
  <c r="L752"/>
  <c r="K752"/>
  <c r="I752"/>
  <c r="H752"/>
  <c r="G752"/>
  <c r="J752" s="1"/>
  <c r="F752"/>
  <c r="L751"/>
  <c r="K751"/>
  <c r="I751"/>
  <c r="H751"/>
  <c r="G751"/>
  <c r="J751" s="1"/>
  <c r="F751"/>
  <c r="L750"/>
  <c r="K750"/>
  <c r="I750"/>
  <c r="H750"/>
  <c r="G750"/>
  <c r="J750" s="1"/>
  <c r="F750"/>
  <c r="L749"/>
  <c r="K749"/>
  <c r="I749"/>
  <c r="H749"/>
  <c r="G749"/>
  <c r="J749" s="1"/>
  <c r="F749"/>
  <c r="L748"/>
  <c r="K748"/>
  <c r="I748"/>
  <c r="H748"/>
  <c r="G748"/>
  <c r="J748" s="1"/>
  <c r="F748"/>
  <c r="L747"/>
  <c r="K747"/>
  <c r="I747"/>
  <c r="H747"/>
  <c r="G747"/>
  <c r="J747" s="1"/>
  <c r="F747"/>
  <c r="L746"/>
  <c r="K746"/>
  <c r="I746"/>
  <c r="H746"/>
  <c r="G746"/>
  <c r="J746" s="1"/>
  <c r="F746"/>
  <c r="L745"/>
  <c r="K745"/>
  <c r="I745"/>
  <c r="H745"/>
  <c r="G745"/>
  <c r="J745" s="1"/>
  <c r="F745"/>
  <c r="L744"/>
  <c r="K744"/>
  <c r="I744"/>
  <c r="H744"/>
  <c r="G744"/>
  <c r="J744" s="1"/>
  <c r="F744"/>
  <c r="L743"/>
  <c r="K743"/>
  <c r="I743"/>
  <c r="H743"/>
  <c r="G743"/>
  <c r="J743" s="1"/>
  <c r="F743"/>
  <c r="L742"/>
  <c r="K742"/>
  <c r="I742"/>
  <c r="H742"/>
  <c r="G742"/>
  <c r="J742" s="1"/>
  <c r="F742"/>
  <c r="L741"/>
  <c r="K741"/>
  <c r="I741"/>
  <c r="H741"/>
  <c r="G741"/>
  <c r="J741" s="1"/>
  <c r="F741"/>
  <c r="L740"/>
  <c r="K740"/>
  <c r="I740"/>
  <c r="H740"/>
  <c r="G740"/>
  <c r="J740" s="1"/>
  <c r="F740"/>
  <c r="L739"/>
  <c r="K739"/>
  <c r="I739"/>
  <c r="H739"/>
  <c r="G739"/>
  <c r="J739" s="1"/>
  <c r="F739"/>
  <c r="L738"/>
  <c r="K738"/>
  <c r="I738"/>
  <c r="H738"/>
  <c r="G738"/>
  <c r="J738" s="1"/>
  <c r="F738"/>
  <c r="L737"/>
  <c r="K737"/>
  <c r="I737"/>
  <c r="H737"/>
  <c r="G737"/>
  <c r="J737" s="1"/>
  <c r="F737"/>
  <c r="L736"/>
  <c r="K736"/>
  <c r="I736"/>
  <c r="H736"/>
  <c r="G736"/>
  <c r="J736" s="1"/>
  <c r="F736"/>
  <c r="L735"/>
  <c r="K735"/>
  <c r="I735"/>
  <c r="H735"/>
  <c r="G735"/>
  <c r="J735" s="1"/>
  <c r="F735"/>
  <c r="L734"/>
  <c r="K734"/>
  <c r="I734"/>
  <c r="H734"/>
  <c r="G734"/>
  <c r="J734" s="1"/>
  <c r="F734"/>
  <c r="L733"/>
  <c r="K733"/>
  <c r="I733"/>
  <c r="H733"/>
  <c r="G733"/>
  <c r="J733" s="1"/>
  <c r="F733"/>
  <c r="L732"/>
  <c r="K732"/>
  <c r="I732"/>
  <c r="H732"/>
  <c r="G732"/>
  <c r="J732" s="1"/>
  <c r="F732"/>
  <c r="L731"/>
  <c r="K731"/>
  <c r="I731"/>
  <c r="H731"/>
  <c r="G731"/>
  <c r="J731" s="1"/>
  <c r="F731"/>
  <c r="L730"/>
  <c r="K730"/>
  <c r="I730"/>
  <c r="H730"/>
  <c r="G730"/>
  <c r="J730" s="1"/>
  <c r="F730"/>
  <c r="L729"/>
  <c r="K729"/>
  <c r="I729"/>
  <c r="H729"/>
  <c r="G729"/>
  <c r="J729" s="1"/>
  <c r="F729"/>
  <c r="L728"/>
  <c r="K728"/>
  <c r="I728"/>
  <c r="H728"/>
  <c r="G728"/>
  <c r="J728" s="1"/>
  <c r="F728"/>
  <c r="L727"/>
  <c r="K727"/>
  <c r="I727"/>
  <c r="H727"/>
  <c r="G727"/>
  <c r="J727" s="1"/>
  <c r="F727"/>
  <c r="L726"/>
  <c r="K726"/>
  <c r="I726"/>
  <c r="H726"/>
  <c r="G726"/>
  <c r="J726" s="1"/>
  <c r="F726"/>
  <c r="L725"/>
  <c r="K725"/>
  <c r="I725"/>
  <c r="H725"/>
  <c r="G725"/>
  <c r="J725" s="1"/>
  <c r="F725"/>
  <c r="L724"/>
  <c r="K724"/>
  <c r="I724"/>
  <c r="H724"/>
  <c r="G724"/>
  <c r="J724" s="1"/>
  <c r="F724"/>
  <c r="L723"/>
  <c r="K723"/>
  <c r="I723"/>
  <c r="H723"/>
  <c r="G723"/>
  <c r="J723" s="1"/>
  <c r="F723"/>
  <c r="L722"/>
  <c r="K722"/>
  <c r="I722"/>
  <c r="H722"/>
  <c r="G722"/>
  <c r="J722" s="1"/>
  <c r="F722"/>
  <c r="L721"/>
  <c r="K721"/>
  <c r="I721"/>
  <c r="H721"/>
  <c r="G721"/>
  <c r="J721" s="1"/>
  <c r="F721"/>
  <c r="L720"/>
  <c r="K720"/>
  <c r="I720"/>
  <c r="H720"/>
  <c r="G720"/>
  <c r="J720" s="1"/>
  <c r="F720"/>
  <c r="L719"/>
  <c r="K719"/>
  <c r="I719"/>
  <c r="H719"/>
  <c r="G719"/>
  <c r="J719" s="1"/>
  <c r="F719"/>
  <c r="L718"/>
  <c r="K718"/>
  <c r="I718"/>
  <c r="H718"/>
  <c r="G718"/>
  <c r="J718" s="1"/>
  <c r="F718"/>
  <c r="L717"/>
  <c r="K717"/>
  <c r="I717"/>
  <c r="H717"/>
  <c r="G717"/>
  <c r="J717" s="1"/>
  <c r="F717"/>
  <c r="L716"/>
  <c r="K716"/>
  <c r="I716"/>
  <c r="H716"/>
  <c r="G716"/>
  <c r="J716" s="1"/>
  <c r="F716"/>
  <c r="L715"/>
  <c r="K715"/>
  <c r="I715"/>
  <c r="H715"/>
  <c r="G715"/>
  <c r="J715" s="1"/>
  <c r="F715"/>
  <c r="L714"/>
  <c r="K714"/>
  <c r="I714"/>
  <c r="H714"/>
  <c r="G714"/>
  <c r="J714" s="1"/>
  <c r="F714"/>
  <c r="L713"/>
  <c r="K713"/>
  <c r="I713"/>
  <c r="H713"/>
  <c r="G713"/>
  <c r="J713" s="1"/>
  <c r="F713"/>
  <c r="L712"/>
  <c r="K712"/>
  <c r="I712"/>
  <c r="H712"/>
  <c r="G712"/>
  <c r="J712" s="1"/>
  <c r="F712"/>
  <c r="L711"/>
  <c r="K711"/>
  <c r="I711"/>
  <c r="H711"/>
  <c r="G711"/>
  <c r="J711" s="1"/>
  <c r="F711"/>
  <c r="L710"/>
  <c r="K710"/>
  <c r="I710"/>
  <c r="H710"/>
  <c r="G710"/>
  <c r="J710" s="1"/>
  <c r="F710"/>
  <c r="L709"/>
  <c r="K709"/>
  <c r="I709"/>
  <c r="H709"/>
  <c r="G709"/>
  <c r="J709" s="1"/>
  <c r="F709"/>
  <c r="L708"/>
  <c r="K708"/>
  <c r="I708"/>
  <c r="H708"/>
  <c r="G708"/>
  <c r="J708" s="1"/>
  <c r="F708"/>
  <c r="L707"/>
  <c r="K707"/>
  <c r="I707"/>
  <c r="H707"/>
  <c r="G707"/>
  <c r="J707" s="1"/>
  <c r="F707"/>
  <c r="L706"/>
  <c r="K706"/>
  <c r="I706"/>
  <c r="H706"/>
  <c r="G706"/>
  <c r="J706" s="1"/>
  <c r="F706"/>
  <c r="L705"/>
  <c r="K705"/>
  <c r="I705"/>
  <c r="H705"/>
  <c r="G705"/>
  <c r="J705" s="1"/>
  <c r="F705"/>
  <c r="L704"/>
  <c r="K704"/>
  <c r="I704"/>
  <c r="H704"/>
  <c r="G704"/>
  <c r="J704" s="1"/>
  <c r="F704"/>
  <c r="L703"/>
  <c r="K703"/>
  <c r="I703"/>
  <c r="H703"/>
  <c r="G703"/>
  <c r="J703" s="1"/>
  <c r="F703"/>
  <c r="L702"/>
  <c r="K702"/>
  <c r="I702"/>
  <c r="H702"/>
  <c r="G702"/>
  <c r="J702" s="1"/>
  <c r="F702"/>
  <c r="L701"/>
  <c r="K701"/>
  <c r="I701"/>
  <c r="H701"/>
  <c r="G701"/>
  <c r="J701" s="1"/>
  <c r="F701"/>
  <c r="L700"/>
  <c r="K700"/>
  <c r="I700"/>
  <c r="H700"/>
  <c r="G700"/>
  <c r="J700" s="1"/>
  <c r="F700"/>
  <c r="L699"/>
  <c r="K699"/>
  <c r="I699"/>
  <c r="H699"/>
  <c r="G699"/>
  <c r="J699" s="1"/>
  <c r="F699"/>
  <c r="L698"/>
  <c r="K698"/>
  <c r="I698"/>
  <c r="H698"/>
  <c r="G698"/>
  <c r="J698" s="1"/>
  <c r="F698"/>
  <c r="L697"/>
  <c r="K697"/>
  <c r="I697"/>
  <c r="H697"/>
  <c r="G697"/>
  <c r="J697" s="1"/>
  <c r="F697"/>
  <c r="L696"/>
  <c r="K696"/>
  <c r="I696"/>
  <c r="H696"/>
  <c r="G696"/>
  <c r="J696" s="1"/>
  <c r="F696"/>
  <c r="L695"/>
  <c r="K695"/>
  <c r="I695"/>
  <c r="H695"/>
  <c r="G695"/>
  <c r="J695" s="1"/>
  <c r="F695"/>
  <c r="L694"/>
  <c r="K694"/>
  <c r="I694"/>
  <c r="H694"/>
  <c r="G694"/>
  <c r="J694" s="1"/>
  <c r="F694"/>
  <c r="L693"/>
  <c r="K693"/>
  <c r="I693"/>
  <c r="H693"/>
  <c r="G693"/>
  <c r="J693" s="1"/>
  <c r="F693"/>
  <c r="L692"/>
  <c r="K692"/>
  <c r="I692"/>
  <c r="H692"/>
  <c r="G692"/>
  <c r="J692" s="1"/>
  <c r="F692"/>
  <c r="L691"/>
  <c r="K691"/>
  <c r="I691"/>
  <c r="H691"/>
  <c r="G691"/>
  <c r="J691" s="1"/>
  <c r="F691"/>
  <c r="L690"/>
  <c r="K690"/>
  <c r="I690"/>
  <c r="H690"/>
  <c r="G690"/>
  <c r="J690" s="1"/>
  <c r="F690"/>
  <c r="L689"/>
  <c r="K689"/>
  <c r="I689"/>
  <c r="H689"/>
  <c r="G689"/>
  <c r="J689" s="1"/>
  <c r="F689"/>
  <c r="L688"/>
  <c r="K688"/>
  <c r="I688"/>
  <c r="H688"/>
  <c r="G688"/>
  <c r="J688" s="1"/>
  <c r="F688"/>
  <c r="L687"/>
  <c r="K687"/>
  <c r="I687"/>
  <c r="H687"/>
  <c r="G687"/>
  <c r="J687" s="1"/>
  <c r="F687"/>
  <c r="L686"/>
  <c r="K686"/>
  <c r="I686"/>
  <c r="H686"/>
  <c r="G686"/>
  <c r="J686" s="1"/>
  <c r="F686"/>
  <c r="L685"/>
  <c r="K685"/>
  <c r="I685"/>
  <c r="H685"/>
  <c r="G685"/>
  <c r="J685" s="1"/>
  <c r="F685"/>
  <c r="L684"/>
  <c r="K684"/>
  <c r="I684"/>
  <c r="H684"/>
  <c r="G684"/>
  <c r="J684" s="1"/>
  <c r="F684"/>
  <c r="L683"/>
  <c r="K683"/>
  <c r="I683"/>
  <c r="H683"/>
  <c r="G683"/>
  <c r="J683" s="1"/>
  <c r="F683"/>
  <c r="L682"/>
  <c r="K682"/>
  <c r="I682"/>
  <c r="H682"/>
  <c r="G682"/>
  <c r="J682" s="1"/>
  <c r="F682"/>
  <c r="L681"/>
  <c r="K681"/>
  <c r="I681"/>
  <c r="H681"/>
  <c r="G681"/>
  <c r="J681" s="1"/>
  <c r="F681"/>
  <c r="L680"/>
  <c r="K680"/>
  <c r="I680"/>
  <c r="H680"/>
  <c r="G680"/>
  <c r="J680" s="1"/>
  <c r="F680"/>
  <c r="L679"/>
  <c r="K679"/>
  <c r="I679"/>
  <c r="H679"/>
  <c r="G679"/>
  <c r="J679" s="1"/>
  <c r="F679"/>
  <c r="L678"/>
  <c r="K678"/>
  <c r="I678"/>
  <c r="H678"/>
  <c r="G678"/>
  <c r="J678" s="1"/>
  <c r="F678"/>
  <c r="L677"/>
  <c r="K677"/>
  <c r="I677"/>
  <c r="H677"/>
  <c r="G677"/>
  <c r="J677" s="1"/>
  <c r="F677"/>
  <c r="L676"/>
  <c r="K676"/>
  <c r="I676"/>
  <c r="H676"/>
  <c r="G676"/>
  <c r="J676" s="1"/>
  <c r="F676"/>
  <c r="L675"/>
  <c r="K675"/>
  <c r="I675"/>
  <c r="H675"/>
  <c r="G675"/>
  <c r="J675" s="1"/>
  <c r="F675"/>
  <c r="L674"/>
  <c r="K674"/>
  <c r="I674"/>
  <c r="H674"/>
  <c r="G674"/>
  <c r="J674" s="1"/>
  <c r="F674"/>
  <c r="L673"/>
  <c r="K673"/>
  <c r="I673"/>
  <c r="H673"/>
  <c r="G673"/>
  <c r="J673" s="1"/>
  <c r="F673"/>
  <c r="L672"/>
  <c r="K672"/>
  <c r="I672"/>
  <c r="H672"/>
  <c r="G672"/>
  <c r="J672" s="1"/>
  <c r="F672"/>
  <c r="L671"/>
  <c r="K671"/>
  <c r="I671"/>
  <c r="H671"/>
  <c r="G671"/>
  <c r="J671" s="1"/>
  <c r="F671"/>
  <c r="L670"/>
  <c r="K670"/>
  <c r="I670"/>
  <c r="H670"/>
  <c r="G670"/>
  <c r="J670" s="1"/>
  <c r="F670"/>
  <c r="L669"/>
  <c r="K669"/>
  <c r="I669"/>
  <c r="H669"/>
  <c r="G669"/>
  <c r="J669" s="1"/>
  <c r="F669"/>
  <c r="L668"/>
  <c r="K668"/>
  <c r="I668"/>
  <c r="H668"/>
  <c r="G668"/>
  <c r="J668" s="1"/>
  <c r="F668"/>
  <c r="L667"/>
  <c r="K667"/>
  <c r="I667"/>
  <c r="H667"/>
  <c r="G667"/>
  <c r="J667" s="1"/>
  <c r="F667"/>
  <c r="L666"/>
  <c r="K666"/>
  <c r="I666"/>
  <c r="H666"/>
  <c r="G666"/>
  <c r="J666" s="1"/>
  <c r="F666"/>
  <c r="L665"/>
  <c r="K665"/>
  <c r="I665"/>
  <c r="H665"/>
  <c r="G665"/>
  <c r="J665" s="1"/>
  <c r="F665"/>
  <c r="L664"/>
  <c r="K664"/>
  <c r="I664"/>
  <c r="H664"/>
  <c r="G664"/>
  <c r="J664" s="1"/>
  <c r="F664"/>
  <c r="L663"/>
  <c r="K663"/>
  <c r="I663"/>
  <c r="H663"/>
  <c r="G663"/>
  <c r="J663" s="1"/>
  <c r="F663"/>
  <c r="L662"/>
  <c r="K662"/>
  <c r="I662"/>
  <c r="H662"/>
  <c r="G662"/>
  <c r="J662" s="1"/>
  <c r="F662"/>
  <c r="L661"/>
  <c r="K661"/>
  <c r="I661"/>
  <c r="H661"/>
  <c r="G661"/>
  <c r="J661" s="1"/>
  <c r="F661"/>
  <c r="L660"/>
  <c r="K660"/>
  <c r="I660"/>
  <c r="H660"/>
  <c r="G660"/>
  <c r="J660" s="1"/>
  <c r="F660"/>
  <c r="L659"/>
  <c r="K659"/>
  <c r="I659"/>
  <c r="H659"/>
  <c r="G659"/>
  <c r="J659" s="1"/>
  <c r="F659"/>
  <c r="L658"/>
  <c r="K658"/>
  <c r="I658"/>
  <c r="H658"/>
  <c r="G658"/>
  <c r="J658" s="1"/>
  <c r="F658"/>
  <c r="L657"/>
  <c r="K657"/>
  <c r="I657"/>
  <c r="H657"/>
  <c r="G657"/>
  <c r="J657" s="1"/>
  <c r="F657"/>
  <c r="L656"/>
  <c r="K656"/>
  <c r="I656"/>
  <c r="H656"/>
  <c r="G656"/>
  <c r="J656" s="1"/>
  <c r="F656"/>
  <c r="L655"/>
  <c r="K655"/>
  <c r="I655"/>
  <c r="H655"/>
  <c r="G655"/>
  <c r="J655" s="1"/>
  <c r="F655"/>
  <c r="L654"/>
  <c r="K654"/>
  <c r="I654"/>
  <c r="H654"/>
  <c r="G654"/>
  <c r="J654" s="1"/>
  <c r="F654"/>
  <c r="L653"/>
  <c r="K653"/>
  <c r="I653"/>
  <c r="H653"/>
  <c r="G653"/>
  <c r="J653" s="1"/>
  <c r="F653"/>
  <c r="L652"/>
  <c r="K652"/>
  <c r="I652"/>
  <c r="H652"/>
  <c r="G652"/>
  <c r="J652" s="1"/>
  <c r="F652"/>
  <c r="L651"/>
  <c r="K651"/>
  <c r="I651"/>
  <c r="H651"/>
  <c r="G651"/>
  <c r="J651" s="1"/>
  <c r="F651"/>
  <c r="L650"/>
  <c r="K650"/>
  <c r="I650"/>
  <c r="H650"/>
  <c r="G650"/>
  <c r="J650" s="1"/>
  <c r="F650"/>
  <c r="L649"/>
  <c r="K649"/>
  <c r="I649"/>
  <c r="H649"/>
  <c r="G649"/>
  <c r="J649" s="1"/>
  <c r="F649"/>
  <c r="L648"/>
  <c r="K648"/>
  <c r="I648"/>
  <c r="H648"/>
  <c r="G648"/>
  <c r="J648" s="1"/>
  <c r="F648"/>
  <c r="L647"/>
  <c r="K647"/>
  <c r="I647"/>
  <c r="H647"/>
  <c r="G647"/>
  <c r="J647" s="1"/>
  <c r="F647"/>
  <c r="L646"/>
  <c r="K646"/>
  <c r="I646"/>
  <c r="H646"/>
  <c r="G646"/>
  <c r="J646" s="1"/>
  <c r="F646"/>
  <c r="L645"/>
  <c r="K645"/>
  <c r="I645"/>
  <c r="H645"/>
  <c r="G645"/>
  <c r="J645" s="1"/>
  <c r="F645"/>
  <c r="L644"/>
  <c r="K644"/>
  <c r="I644"/>
  <c r="H644"/>
  <c r="G644"/>
  <c r="J644" s="1"/>
  <c r="F644"/>
  <c r="L643"/>
  <c r="K643"/>
  <c r="I643"/>
  <c r="H643"/>
  <c r="G643"/>
  <c r="J643" s="1"/>
  <c r="F643"/>
  <c r="L642"/>
  <c r="K642"/>
  <c r="I642"/>
  <c r="H642"/>
  <c r="G642"/>
  <c r="J642" s="1"/>
  <c r="F642"/>
  <c r="L641"/>
  <c r="K641"/>
  <c r="I641"/>
  <c r="H641"/>
  <c r="G641"/>
  <c r="J641" s="1"/>
  <c r="F641"/>
  <c r="L640"/>
  <c r="K640"/>
  <c r="I640"/>
  <c r="H640"/>
  <c r="G640"/>
  <c r="J640" s="1"/>
  <c r="F640"/>
  <c r="L639"/>
  <c r="K639"/>
  <c r="I639"/>
  <c r="H639"/>
  <c r="G639"/>
  <c r="J639" s="1"/>
  <c r="F639"/>
  <c r="L638"/>
  <c r="K638"/>
  <c r="I638"/>
  <c r="H638"/>
  <c r="G638"/>
  <c r="J638" s="1"/>
  <c r="F638"/>
  <c r="L637"/>
  <c r="K637"/>
  <c r="I637"/>
  <c r="H637"/>
  <c r="G637"/>
  <c r="J637" s="1"/>
  <c r="F637"/>
  <c r="L636"/>
  <c r="K636"/>
  <c r="I636"/>
  <c r="H636"/>
  <c r="G636"/>
  <c r="J636" s="1"/>
  <c r="F636"/>
  <c r="L635"/>
  <c r="K635"/>
  <c r="I635"/>
  <c r="H635"/>
  <c r="G635"/>
  <c r="J635" s="1"/>
  <c r="F635"/>
  <c r="L634"/>
  <c r="K634"/>
  <c r="I634"/>
  <c r="H634"/>
  <c r="G634"/>
  <c r="J634" s="1"/>
  <c r="F634"/>
  <c r="L633"/>
  <c r="K633"/>
  <c r="I633"/>
  <c r="H633"/>
  <c r="G633"/>
  <c r="J633" s="1"/>
  <c r="F633"/>
  <c r="L632"/>
  <c r="K632"/>
  <c r="I632"/>
  <c r="H632"/>
  <c r="G632"/>
  <c r="J632" s="1"/>
  <c r="F632"/>
  <c r="L631"/>
  <c r="K631"/>
  <c r="I631"/>
  <c r="H631"/>
  <c r="G631"/>
  <c r="J631" s="1"/>
  <c r="F631"/>
  <c r="L630"/>
  <c r="K630"/>
  <c r="I630"/>
  <c r="H630"/>
  <c r="G630"/>
  <c r="J630" s="1"/>
  <c r="F630"/>
  <c r="L629"/>
  <c r="K629"/>
  <c r="I629"/>
  <c r="H629"/>
  <c r="G629"/>
  <c r="J629" s="1"/>
  <c r="F629"/>
  <c r="L628"/>
  <c r="K628"/>
  <c r="I628"/>
  <c r="H628"/>
  <c r="G628"/>
  <c r="J628" s="1"/>
  <c r="F628"/>
  <c r="L627"/>
  <c r="K627"/>
  <c r="I627"/>
  <c r="H627"/>
  <c r="G627"/>
  <c r="J627" s="1"/>
  <c r="F627"/>
  <c r="L626"/>
  <c r="K626"/>
  <c r="I626"/>
  <c r="H626"/>
  <c r="G626"/>
  <c r="J626" s="1"/>
  <c r="F626"/>
  <c r="L625"/>
  <c r="K625"/>
  <c r="I625"/>
  <c r="H625"/>
  <c r="G625"/>
  <c r="J625" s="1"/>
  <c r="F625"/>
  <c r="L624"/>
  <c r="K624"/>
  <c r="I624"/>
  <c r="H624"/>
  <c r="G624"/>
  <c r="J624" s="1"/>
  <c r="F624"/>
  <c r="L623"/>
  <c r="K623"/>
  <c r="I623"/>
  <c r="H623"/>
  <c r="G623"/>
  <c r="J623" s="1"/>
  <c r="F623"/>
  <c r="L622"/>
  <c r="K622"/>
  <c r="I622"/>
  <c r="H622"/>
  <c r="G622"/>
  <c r="J622" s="1"/>
  <c r="F622"/>
  <c r="L621"/>
  <c r="K621"/>
  <c r="I621"/>
  <c r="H621"/>
  <c r="G621"/>
  <c r="J621" s="1"/>
  <c r="F621"/>
  <c r="L620"/>
  <c r="K620"/>
  <c r="I620"/>
  <c r="H620"/>
  <c r="G620"/>
  <c r="J620" s="1"/>
  <c r="F620"/>
  <c r="L619"/>
  <c r="K619"/>
  <c r="I619"/>
  <c r="H619"/>
  <c r="G619"/>
  <c r="J619" s="1"/>
  <c r="F619"/>
  <c r="L618"/>
  <c r="K618"/>
  <c r="I618"/>
  <c r="H618"/>
  <c r="G618"/>
  <c r="J618" s="1"/>
  <c r="F618"/>
  <c r="L617"/>
  <c r="K617"/>
  <c r="I617"/>
  <c r="H617"/>
  <c r="G617"/>
  <c r="J617" s="1"/>
  <c r="F617"/>
  <c r="L616"/>
  <c r="K616"/>
  <c r="I616"/>
  <c r="H616"/>
  <c r="G616"/>
  <c r="J616" s="1"/>
  <c r="F616"/>
  <c r="L615"/>
  <c r="K615"/>
  <c r="I615"/>
  <c r="H615"/>
  <c r="G615"/>
  <c r="J615" s="1"/>
  <c r="F615"/>
  <c r="L614"/>
  <c r="K614"/>
  <c r="I614"/>
  <c r="H614"/>
  <c r="G614"/>
  <c r="J614" s="1"/>
  <c r="F614"/>
  <c r="L613"/>
  <c r="K613"/>
  <c r="I613"/>
  <c r="H613"/>
  <c r="G613"/>
  <c r="J613" s="1"/>
  <c r="F613"/>
  <c r="L612"/>
  <c r="K612"/>
  <c r="I612"/>
  <c r="H612"/>
  <c r="G612"/>
  <c r="J612" s="1"/>
  <c r="F612"/>
  <c r="L611"/>
  <c r="K611"/>
  <c r="I611"/>
  <c r="H611"/>
  <c r="G611"/>
  <c r="J611" s="1"/>
  <c r="F611"/>
  <c r="L610"/>
  <c r="K610"/>
  <c r="I610"/>
  <c r="H610"/>
  <c r="G610"/>
  <c r="J610" s="1"/>
  <c r="F610"/>
  <c r="L609"/>
  <c r="K609"/>
  <c r="I609"/>
  <c r="H609"/>
  <c r="G609"/>
  <c r="J609" s="1"/>
  <c r="F609"/>
  <c r="L608"/>
  <c r="K608"/>
  <c r="I608"/>
  <c r="H608"/>
  <c r="G608"/>
  <c r="J608" s="1"/>
  <c r="F608"/>
  <c r="L607"/>
  <c r="K607"/>
  <c r="I607"/>
  <c r="H607"/>
  <c r="G607"/>
  <c r="J607" s="1"/>
  <c r="F607"/>
  <c r="L606"/>
  <c r="K606"/>
  <c r="I606"/>
  <c r="H606"/>
  <c r="G606"/>
  <c r="J606" s="1"/>
  <c r="F606"/>
  <c r="L605"/>
  <c r="K605"/>
  <c r="I605"/>
  <c r="H605"/>
  <c r="G605"/>
  <c r="J605" s="1"/>
  <c r="F605"/>
  <c r="L604"/>
  <c r="K604"/>
  <c r="I604"/>
  <c r="H604"/>
  <c r="G604"/>
  <c r="J604" s="1"/>
  <c r="F604"/>
  <c r="L603"/>
  <c r="K603"/>
  <c r="I603"/>
  <c r="H603"/>
  <c r="G603"/>
  <c r="J603" s="1"/>
  <c r="F603"/>
  <c r="L602"/>
  <c r="K602"/>
  <c r="I602"/>
  <c r="H602"/>
  <c r="G602"/>
  <c r="J602" s="1"/>
  <c r="F602"/>
  <c r="L601"/>
  <c r="K601"/>
  <c r="I601"/>
  <c r="H601"/>
  <c r="G601"/>
  <c r="J601" s="1"/>
  <c r="F601"/>
  <c r="L600"/>
  <c r="K600"/>
  <c r="I600"/>
  <c r="H600"/>
  <c r="G600"/>
  <c r="J600" s="1"/>
  <c r="F600"/>
  <c r="L599"/>
  <c r="K599"/>
  <c r="I599"/>
  <c r="H599"/>
  <c r="G599"/>
  <c r="J599" s="1"/>
  <c r="F599"/>
  <c r="L598"/>
  <c r="K598"/>
  <c r="I598"/>
  <c r="H598"/>
  <c r="G598"/>
  <c r="J598" s="1"/>
  <c r="F598"/>
  <c r="L597"/>
  <c r="K597"/>
  <c r="I597"/>
  <c r="H597"/>
  <c r="G597"/>
  <c r="J597" s="1"/>
  <c r="F597"/>
  <c r="L596"/>
  <c r="K596"/>
  <c r="I596"/>
  <c r="H596"/>
  <c r="G596"/>
  <c r="J596" s="1"/>
  <c r="F596"/>
  <c r="L595"/>
  <c r="K595"/>
  <c r="I595"/>
  <c r="H595"/>
  <c r="G595"/>
  <c r="J595" s="1"/>
  <c r="F595"/>
  <c r="L594"/>
  <c r="K594"/>
  <c r="I594"/>
  <c r="H594"/>
  <c r="G594"/>
  <c r="J594" s="1"/>
  <c r="F594"/>
  <c r="L593"/>
  <c r="K593"/>
  <c r="I593"/>
  <c r="H593"/>
  <c r="G593"/>
  <c r="J593" s="1"/>
  <c r="F593"/>
  <c r="L592"/>
  <c r="K592"/>
  <c r="I592"/>
  <c r="H592"/>
  <c r="G592"/>
  <c r="J592" s="1"/>
  <c r="F592"/>
  <c r="L591"/>
  <c r="K591"/>
  <c r="I591"/>
  <c r="H591"/>
  <c r="G591"/>
  <c r="J591" s="1"/>
  <c r="F591"/>
  <c r="L590"/>
  <c r="K590"/>
  <c r="I590"/>
  <c r="H590"/>
  <c r="G590"/>
  <c r="J590" s="1"/>
  <c r="F590"/>
  <c r="L589"/>
  <c r="K589"/>
  <c r="I589"/>
  <c r="H589"/>
  <c r="G589"/>
  <c r="J589" s="1"/>
  <c r="F589"/>
  <c r="L588"/>
  <c r="K588"/>
  <c r="I588"/>
  <c r="H588"/>
  <c r="G588"/>
  <c r="J588" s="1"/>
  <c r="F588"/>
  <c r="L587"/>
  <c r="K587"/>
  <c r="I587"/>
  <c r="H587"/>
  <c r="G587"/>
  <c r="J587" s="1"/>
  <c r="F587"/>
  <c r="L586"/>
  <c r="K586"/>
  <c r="I586"/>
  <c r="H586"/>
  <c r="G586"/>
  <c r="J586" s="1"/>
  <c r="F586"/>
  <c r="L585"/>
  <c r="K585"/>
  <c r="I585"/>
  <c r="H585"/>
  <c r="G585"/>
  <c r="J585" s="1"/>
  <c r="F585"/>
  <c r="L584"/>
  <c r="K584"/>
  <c r="I584"/>
  <c r="H584"/>
  <c r="G584"/>
  <c r="J584" s="1"/>
  <c r="F584"/>
  <c r="L583"/>
  <c r="K583"/>
  <c r="I583"/>
  <c r="H583"/>
  <c r="G583"/>
  <c r="J583" s="1"/>
  <c r="F583"/>
  <c r="L582"/>
  <c r="K582"/>
  <c r="I582"/>
  <c r="H582"/>
  <c r="G582"/>
  <c r="J582" s="1"/>
  <c r="F582"/>
  <c r="L581"/>
  <c r="K581"/>
  <c r="I581"/>
  <c r="H581"/>
  <c r="G581"/>
  <c r="J581" s="1"/>
  <c r="F581"/>
  <c r="L580"/>
  <c r="K580"/>
  <c r="I580"/>
  <c r="H580"/>
  <c r="G580"/>
  <c r="J580" s="1"/>
  <c r="F580"/>
  <c r="L579"/>
  <c r="K579"/>
  <c r="I579"/>
  <c r="H579"/>
  <c r="G579"/>
  <c r="J579" s="1"/>
  <c r="F579"/>
  <c r="L578"/>
  <c r="K578"/>
  <c r="I578"/>
  <c r="H578"/>
  <c r="G578"/>
  <c r="J578" s="1"/>
  <c r="F578"/>
  <c r="L577"/>
  <c r="K577"/>
  <c r="I577"/>
  <c r="H577"/>
  <c r="G577"/>
  <c r="J577" s="1"/>
  <c r="F577"/>
  <c r="L576"/>
  <c r="K576"/>
  <c r="I576"/>
  <c r="H576"/>
  <c r="G576"/>
  <c r="J576" s="1"/>
  <c r="F576"/>
  <c r="L575"/>
  <c r="K575"/>
  <c r="I575"/>
  <c r="H575"/>
  <c r="G575"/>
  <c r="J575" s="1"/>
  <c r="F575"/>
  <c r="L574"/>
  <c r="K574"/>
  <c r="I574"/>
  <c r="H574"/>
  <c r="G574"/>
  <c r="J574" s="1"/>
  <c r="F574"/>
  <c r="L573"/>
  <c r="K573"/>
  <c r="I573"/>
  <c r="H573"/>
  <c r="G573"/>
  <c r="J573" s="1"/>
  <c r="F573"/>
  <c r="L572"/>
  <c r="K572"/>
  <c r="I572"/>
  <c r="H572"/>
  <c r="G572"/>
  <c r="J572" s="1"/>
  <c r="F572"/>
  <c r="L571"/>
  <c r="K571"/>
  <c r="I571"/>
  <c r="H571"/>
  <c r="G571"/>
  <c r="J571" s="1"/>
  <c r="F571"/>
  <c r="L570"/>
  <c r="K570"/>
  <c r="I570"/>
  <c r="H570"/>
  <c r="G570"/>
  <c r="J570" s="1"/>
  <c r="F570"/>
  <c r="L569"/>
  <c r="K569"/>
  <c r="I569"/>
  <c r="H569"/>
  <c r="G569"/>
  <c r="J569" s="1"/>
  <c r="F569"/>
  <c r="L568"/>
  <c r="K568"/>
  <c r="I568"/>
  <c r="H568"/>
  <c r="G568"/>
  <c r="J568" s="1"/>
  <c r="F568"/>
  <c r="L567"/>
  <c r="K567"/>
  <c r="I567"/>
  <c r="H567"/>
  <c r="G567"/>
  <c r="J567" s="1"/>
  <c r="F567"/>
  <c r="L566"/>
  <c r="K566"/>
  <c r="I566"/>
  <c r="H566"/>
  <c r="G566"/>
  <c r="J566" s="1"/>
  <c r="F566"/>
  <c r="L565"/>
  <c r="K565"/>
  <c r="I565"/>
  <c r="H565"/>
  <c r="G565"/>
  <c r="J565" s="1"/>
  <c r="F565"/>
  <c r="L564"/>
  <c r="K564"/>
  <c r="I564"/>
  <c r="H564"/>
  <c r="G564"/>
  <c r="J564" s="1"/>
  <c r="F564"/>
  <c r="L563"/>
  <c r="K563"/>
  <c r="I563"/>
  <c r="H563"/>
  <c r="G563"/>
  <c r="J563" s="1"/>
  <c r="F563"/>
  <c r="L562"/>
  <c r="K562"/>
  <c r="I562"/>
  <c r="H562"/>
  <c r="G562"/>
  <c r="J562" s="1"/>
  <c r="F562"/>
  <c r="L561"/>
  <c r="K561"/>
  <c r="I561"/>
  <c r="H561"/>
  <c r="G561"/>
  <c r="J561" s="1"/>
  <c r="F561"/>
  <c r="L560"/>
  <c r="K560"/>
  <c r="I560"/>
  <c r="H560"/>
  <c r="G560"/>
  <c r="J560" s="1"/>
  <c r="F560"/>
  <c r="L559"/>
  <c r="K559"/>
  <c r="I559"/>
  <c r="H559"/>
  <c r="G559"/>
  <c r="J559" s="1"/>
  <c r="F559"/>
  <c r="L558"/>
  <c r="K558"/>
  <c r="I558"/>
  <c r="H558"/>
  <c r="G558"/>
  <c r="J558" s="1"/>
  <c r="F558"/>
  <c r="L557"/>
  <c r="K557"/>
  <c r="I557"/>
  <c r="H557"/>
  <c r="G557"/>
  <c r="J557" s="1"/>
  <c r="F557"/>
  <c r="L556"/>
  <c r="K556"/>
  <c r="I556"/>
  <c r="H556"/>
  <c r="G556"/>
  <c r="J556" s="1"/>
  <c r="F556"/>
  <c r="L555"/>
  <c r="K555"/>
  <c r="I555"/>
  <c r="H555"/>
  <c r="G555"/>
  <c r="J555" s="1"/>
  <c r="F555"/>
  <c r="L554"/>
  <c r="K554"/>
  <c r="I554"/>
  <c r="H554"/>
  <c r="G554"/>
  <c r="J554" s="1"/>
  <c r="F554"/>
  <c r="L553"/>
  <c r="K553"/>
  <c r="I553"/>
  <c r="H553"/>
  <c r="G553"/>
  <c r="J553" s="1"/>
  <c r="F553"/>
  <c r="L552"/>
  <c r="K552"/>
  <c r="I552"/>
  <c r="H552"/>
  <c r="G552"/>
  <c r="J552" s="1"/>
  <c r="F552"/>
  <c r="L551"/>
  <c r="K551"/>
  <c r="I551"/>
  <c r="H551"/>
  <c r="G551"/>
  <c r="J551" s="1"/>
  <c r="F551"/>
  <c r="L550"/>
  <c r="K550"/>
  <c r="I550"/>
  <c r="H550"/>
  <c r="G550"/>
  <c r="J550" s="1"/>
  <c r="F550"/>
  <c r="L549"/>
  <c r="K549"/>
  <c r="I549"/>
  <c r="H549"/>
  <c r="G549"/>
  <c r="J549" s="1"/>
  <c r="F549"/>
  <c r="L548"/>
  <c r="K548"/>
  <c r="I548"/>
  <c r="H548"/>
  <c r="G548"/>
  <c r="J548" s="1"/>
  <c r="F548"/>
  <c r="L547"/>
  <c r="K547"/>
  <c r="I547"/>
  <c r="H547"/>
  <c r="G547"/>
  <c r="J547" s="1"/>
  <c r="F547"/>
  <c r="L546"/>
  <c r="K546"/>
  <c r="I546"/>
  <c r="H546"/>
  <c r="G546"/>
  <c r="J546" s="1"/>
  <c r="F546"/>
  <c r="L545"/>
  <c r="K545"/>
  <c r="I545"/>
  <c r="H545"/>
  <c r="G545"/>
  <c r="J545" s="1"/>
  <c r="F545"/>
  <c r="L544"/>
  <c r="K544"/>
  <c r="I544"/>
  <c r="H544"/>
  <c r="G544"/>
  <c r="J544" s="1"/>
  <c r="F544"/>
  <c r="L543"/>
  <c r="K543"/>
  <c r="I543"/>
  <c r="H543"/>
  <c r="G543"/>
  <c r="J543" s="1"/>
  <c r="F543"/>
  <c r="L542"/>
  <c r="K542"/>
  <c r="I542"/>
  <c r="H542"/>
  <c r="G542"/>
  <c r="J542" s="1"/>
  <c r="F542"/>
  <c r="L541"/>
  <c r="K541"/>
  <c r="I541"/>
  <c r="H541"/>
  <c r="G541"/>
  <c r="J541" s="1"/>
  <c r="F541"/>
  <c r="L540"/>
  <c r="K540"/>
  <c r="I540"/>
  <c r="H540"/>
  <c r="G540"/>
  <c r="J540" s="1"/>
  <c r="F540"/>
  <c r="L539"/>
  <c r="K539"/>
  <c r="I539"/>
  <c r="H539"/>
  <c r="G539"/>
  <c r="J539" s="1"/>
  <c r="F539"/>
  <c r="L538"/>
  <c r="K538"/>
  <c r="I538"/>
  <c r="H538"/>
  <c r="G538"/>
  <c r="J538" s="1"/>
  <c r="F538"/>
  <c r="L537"/>
  <c r="K537"/>
  <c r="I537"/>
  <c r="H537"/>
  <c r="G537"/>
  <c r="J537" s="1"/>
  <c r="F537"/>
  <c r="L536"/>
  <c r="K536"/>
  <c r="I536"/>
  <c r="H536"/>
  <c r="G536"/>
  <c r="J536" s="1"/>
  <c r="F536"/>
  <c r="L535"/>
  <c r="K535"/>
  <c r="I535"/>
  <c r="H535"/>
  <c r="G535"/>
  <c r="J535" s="1"/>
  <c r="F535"/>
  <c r="L534"/>
  <c r="K534"/>
  <c r="I534"/>
  <c r="H534"/>
  <c r="G534"/>
  <c r="J534" s="1"/>
  <c r="F534"/>
  <c r="L533"/>
  <c r="K533"/>
  <c r="I533"/>
  <c r="H533"/>
  <c r="G533"/>
  <c r="J533" s="1"/>
  <c r="F533"/>
  <c r="L532"/>
  <c r="K532"/>
  <c r="I532"/>
  <c r="H532"/>
  <c r="G532"/>
  <c r="J532" s="1"/>
  <c r="F532"/>
  <c r="L531"/>
  <c r="K531"/>
  <c r="I531"/>
  <c r="H531"/>
  <c r="G531"/>
  <c r="J531" s="1"/>
  <c r="F531"/>
  <c r="L530"/>
  <c r="K530"/>
  <c r="I530"/>
  <c r="H530"/>
  <c r="G530"/>
  <c r="J530" s="1"/>
  <c r="F530"/>
  <c r="L529"/>
  <c r="K529"/>
  <c r="I529"/>
  <c r="H529"/>
  <c r="G529"/>
  <c r="J529" s="1"/>
  <c r="F529"/>
  <c r="L528"/>
  <c r="K528"/>
  <c r="I528"/>
  <c r="H528"/>
  <c r="G528"/>
  <c r="J528" s="1"/>
  <c r="F528"/>
  <c r="L527"/>
  <c r="K527"/>
  <c r="I527"/>
  <c r="H527"/>
  <c r="G527"/>
  <c r="J527" s="1"/>
  <c r="F527"/>
  <c r="L526"/>
  <c r="K526"/>
  <c r="I526"/>
  <c r="H526"/>
  <c r="G526"/>
  <c r="J526" s="1"/>
  <c r="F526"/>
  <c r="L525"/>
  <c r="K525"/>
  <c r="I525"/>
  <c r="H525"/>
  <c r="G525"/>
  <c r="J525" s="1"/>
  <c r="F525"/>
  <c r="L524"/>
  <c r="K524"/>
  <c r="I524"/>
  <c r="H524"/>
  <c r="G524"/>
  <c r="J524" s="1"/>
  <c r="F524"/>
  <c r="L523"/>
  <c r="K523"/>
  <c r="I523"/>
  <c r="H523"/>
  <c r="G523"/>
  <c r="J523" s="1"/>
  <c r="F523"/>
  <c r="L522"/>
  <c r="K522"/>
  <c r="I522"/>
  <c r="H522"/>
  <c r="G522"/>
  <c r="J522" s="1"/>
  <c r="F522"/>
  <c r="L521"/>
  <c r="K521"/>
  <c r="I521"/>
  <c r="H521"/>
  <c r="G521"/>
  <c r="J521" s="1"/>
  <c r="F521"/>
  <c r="L520"/>
  <c r="K520"/>
  <c r="I520"/>
  <c r="H520"/>
  <c r="G520"/>
  <c r="J520" s="1"/>
  <c r="F520"/>
  <c r="L519"/>
  <c r="K519"/>
  <c r="I519"/>
  <c r="H519"/>
  <c r="G519"/>
  <c r="J519" s="1"/>
  <c r="F519"/>
  <c r="L518"/>
  <c r="K518"/>
  <c r="I518"/>
  <c r="H518"/>
  <c r="G518"/>
  <c r="J518" s="1"/>
  <c r="F518"/>
  <c r="L517"/>
  <c r="K517"/>
  <c r="I517"/>
  <c r="H517"/>
  <c r="G517"/>
  <c r="J517" s="1"/>
  <c r="F517"/>
  <c r="L516"/>
  <c r="K516"/>
  <c r="I516"/>
  <c r="H516"/>
  <c r="G516"/>
  <c r="J516" s="1"/>
  <c r="F516"/>
  <c r="L515"/>
  <c r="K515"/>
  <c r="I515"/>
  <c r="H515"/>
  <c r="G515"/>
  <c r="J515" s="1"/>
  <c r="F515"/>
  <c r="L514"/>
  <c r="K514"/>
  <c r="I514"/>
  <c r="H514"/>
  <c r="G514"/>
  <c r="J514" s="1"/>
  <c r="F514"/>
  <c r="L513"/>
  <c r="K513"/>
  <c r="I513"/>
  <c r="H513"/>
  <c r="G513"/>
  <c r="J513" s="1"/>
  <c r="F513"/>
  <c r="L512"/>
  <c r="K512"/>
  <c r="I512"/>
  <c r="H512"/>
  <c r="G512"/>
  <c r="J512" s="1"/>
  <c r="F512"/>
  <c r="L511"/>
  <c r="K511"/>
  <c r="I511"/>
  <c r="H511"/>
  <c r="G511"/>
  <c r="J511" s="1"/>
  <c r="F511"/>
  <c r="L510"/>
  <c r="K510"/>
  <c r="I510"/>
  <c r="H510"/>
  <c r="G510"/>
  <c r="J510" s="1"/>
  <c r="F510"/>
  <c r="L509"/>
  <c r="K509"/>
  <c r="I509"/>
  <c r="H509"/>
  <c r="G509"/>
  <c r="J509" s="1"/>
  <c r="F509"/>
  <c r="L508"/>
  <c r="K508"/>
  <c r="I508"/>
  <c r="H508"/>
  <c r="G508"/>
  <c r="J508" s="1"/>
  <c r="F508"/>
  <c r="L507"/>
  <c r="K507"/>
  <c r="I507"/>
  <c r="H507"/>
  <c r="G507"/>
  <c r="J507" s="1"/>
  <c r="F507"/>
  <c r="L506"/>
  <c r="K506"/>
  <c r="I506"/>
  <c r="H506"/>
  <c r="G506"/>
  <c r="J506" s="1"/>
  <c r="F506"/>
  <c r="L505"/>
  <c r="K505"/>
  <c r="I505"/>
  <c r="H505"/>
  <c r="G505"/>
  <c r="J505" s="1"/>
  <c r="F505"/>
  <c r="L504"/>
  <c r="K504"/>
  <c r="I504"/>
  <c r="H504"/>
  <c r="G504"/>
  <c r="J504" s="1"/>
  <c r="F504"/>
  <c r="L503"/>
  <c r="K503"/>
  <c r="I503"/>
  <c r="H503"/>
  <c r="G503"/>
  <c r="J503" s="1"/>
  <c r="F503"/>
  <c r="L502"/>
  <c r="K502"/>
  <c r="I502"/>
  <c r="H502"/>
  <c r="G502"/>
  <c r="J502" s="1"/>
  <c r="F502"/>
  <c r="L501"/>
  <c r="K501"/>
  <c r="I501"/>
  <c r="H501"/>
  <c r="G501"/>
  <c r="J501" s="1"/>
  <c r="F501"/>
  <c r="L500"/>
  <c r="K500"/>
  <c r="I500"/>
  <c r="H500"/>
  <c r="G500"/>
  <c r="J500" s="1"/>
  <c r="F500"/>
  <c r="L499"/>
  <c r="K499"/>
  <c r="I499"/>
  <c r="H499"/>
  <c r="G499"/>
  <c r="J499" s="1"/>
  <c r="F499"/>
  <c r="L498"/>
  <c r="K498"/>
  <c r="I498"/>
  <c r="H498"/>
  <c r="G498"/>
  <c r="J498" s="1"/>
  <c r="F498"/>
  <c r="L497"/>
  <c r="K497"/>
  <c r="I497"/>
  <c r="H497"/>
  <c r="G497"/>
  <c r="J497" s="1"/>
  <c r="F497"/>
  <c r="L496"/>
  <c r="K496"/>
  <c r="I496"/>
  <c r="H496"/>
  <c r="G496"/>
  <c r="J496" s="1"/>
  <c r="F496"/>
  <c r="L495"/>
  <c r="K495"/>
  <c r="I495"/>
  <c r="H495"/>
  <c r="G495"/>
  <c r="J495" s="1"/>
  <c r="F495"/>
  <c r="L494"/>
  <c r="K494"/>
  <c r="I494"/>
  <c r="H494"/>
  <c r="G494"/>
  <c r="J494" s="1"/>
  <c r="F494"/>
  <c r="L493"/>
  <c r="K493"/>
  <c r="I493"/>
  <c r="H493"/>
  <c r="G493"/>
  <c r="J493" s="1"/>
  <c r="F493"/>
  <c r="L492"/>
  <c r="K492"/>
  <c r="I492"/>
  <c r="H492"/>
  <c r="G492"/>
  <c r="J492" s="1"/>
  <c r="F492"/>
  <c r="L491"/>
  <c r="K491"/>
  <c r="I491"/>
  <c r="H491"/>
  <c r="G491"/>
  <c r="J491" s="1"/>
  <c r="F491"/>
  <c r="L490"/>
  <c r="K490"/>
  <c r="I490"/>
  <c r="H490"/>
  <c r="G490"/>
  <c r="J490" s="1"/>
  <c r="F490"/>
  <c r="L489"/>
  <c r="K489"/>
  <c r="I489"/>
  <c r="H489"/>
  <c r="G489"/>
  <c r="J489" s="1"/>
  <c r="F489"/>
  <c r="L488"/>
  <c r="K488"/>
  <c r="I488"/>
  <c r="H488"/>
  <c r="G488"/>
  <c r="J488" s="1"/>
  <c r="F488"/>
  <c r="L487"/>
  <c r="K487"/>
  <c r="I487"/>
  <c r="H487"/>
  <c r="G487"/>
  <c r="J487" s="1"/>
  <c r="F487"/>
  <c r="L486"/>
  <c r="K486"/>
  <c r="I486"/>
  <c r="H486"/>
  <c r="G486"/>
  <c r="J486" s="1"/>
  <c r="F486"/>
  <c r="L485"/>
  <c r="K485"/>
  <c r="I485"/>
  <c r="H485"/>
  <c r="G485"/>
  <c r="J485" s="1"/>
  <c r="F485"/>
  <c r="L484"/>
  <c r="K484"/>
  <c r="I484"/>
  <c r="H484"/>
  <c r="G484"/>
  <c r="J484" s="1"/>
  <c r="F484"/>
  <c r="L483"/>
  <c r="K483"/>
  <c r="I483"/>
  <c r="H483"/>
  <c r="G483"/>
  <c r="J483" s="1"/>
  <c r="F483"/>
  <c r="L482"/>
  <c r="K482"/>
  <c r="I482"/>
  <c r="H482"/>
  <c r="G482"/>
  <c r="J482" s="1"/>
  <c r="F482"/>
  <c r="L481"/>
  <c r="K481"/>
  <c r="I481"/>
  <c r="H481"/>
  <c r="G481"/>
  <c r="J481" s="1"/>
  <c r="F481"/>
  <c r="L480"/>
  <c r="K480"/>
  <c r="I480"/>
  <c r="H480"/>
  <c r="G480"/>
  <c r="J480" s="1"/>
  <c r="F480"/>
  <c r="L479"/>
  <c r="K479"/>
  <c r="I479"/>
  <c r="H479"/>
  <c r="G479"/>
  <c r="J479" s="1"/>
  <c r="F479"/>
  <c r="L478"/>
  <c r="K478"/>
  <c r="I478"/>
  <c r="H478"/>
  <c r="G478"/>
  <c r="J478" s="1"/>
  <c r="F478"/>
  <c r="L477"/>
  <c r="K477"/>
  <c r="I477"/>
  <c r="H477"/>
  <c r="G477"/>
  <c r="J477" s="1"/>
  <c r="F477"/>
  <c r="L476"/>
  <c r="K476"/>
  <c r="I476"/>
  <c r="H476"/>
  <c r="G476"/>
  <c r="J476" s="1"/>
  <c r="F476"/>
  <c r="L475"/>
  <c r="K475"/>
  <c r="I475"/>
  <c r="H475"/>
  <c r="G475"/>
  <c r="J475" s="1"/>
  <c r="F475"/>
  <c r="L474"/>
  <c r="K474"/>
  <c r="I474"/>
  <c r="H474"/>
  <c r="G474"/>
  <c r="J474" s="1"/>
  <c r="F474"/>
  <c r="L473"/>
  <c r="K473"/>
  <c r="I473"/>
  <c r="H473"/>
  <c r="G473"/>
  <c r="J473" s="1"/>
  <c r="F473"/>
  <c r="L472"/>
  <c r="K472"/>
  <c r="I472"/>
  <c r="H472"/>
  <c r="G472"/>
  <c r="J472" s="1"/>
  <c r="F472"/>
  <c r="L471"/>
  <c r="K471"/>
  <c r="I471"/>
  <c r="H471"/>
  <c r="G471"/>
  <c r="J471" s="1"/>
  <c r="F471"/>
  <c r="L470"/>
  <c r="K470"/>
  <c r="I470"/>
  <c r="H470"/>
  <c r="G470"/>
  <c r="J470" s="1"/>
  <c r="F470"/>
  <c r="L469"/>
  <c r="K469"/>
  <c r="I469"/>
  <c r="H469"/>
  <c r="G469"/>
  <c r="J469" s="1"/>
  <c r="F469"/>
  <c r="L468"/>
  <c r="K468"/>
  <c r="I468"/>
  <c r="H468"/>
  <c r="G468"/>
  <c r="J468" s="1"/>
  <c r="F468"/>
  <c r="L467"/>
  <c r="K467"/>
  <c r="I467"/>
  <c r="H467"/>
  <c r="G467"/>
  <c r="J467" s="1"/>
  <c r="F467"/>
  <c r="L466"/>
  <c r="K466"/>
  <c r="I466"/>
  <c r="H466"/>
  <c r="G466"/>
  <c r="J466" s="1"/>
  <c r="F466"/>
  <c r="L465"/>
  <c r="K465"/>
  <c r="I465"/>
  <c r="H465"/>
  <c r="G465"/>
  <c r="J465" s="1"/>
  <c r="F465"/>
  <c r="L464"/>
  <c r="K464"/>
  <c r="I464"/>
  <c r="H464"/>
  <c r="G464"/>
  <c r="J464" s="1"/>
  <c r="F464"/>
  <c r="L463"/>
  <c r="K463"/>
  <c r="I463"/>
  <c r="H463"/>
  <c r="G463"/>
  <c r="J463" s="1"/>
  <c r="F463"/>
  <c r="L462"/>
  <c r="K462"/>
  <c r="I462"/>
  <c r="H462"/>
  <c r="G462"/>
  <c r="J462" s="1"/>
  <c r="F462"/>
  <c r="L461"/>
  <c r="K461"/>
  <c r="I461"/>
  <c r="H461"/>
  <c r="G461"/>
  <c r="J461" s="1"/>
  <c r="F461"/>
  <c r="L460"/>
  <c r="K460"/>
  <c r="I460"/>
  <c r="H460"/>
  <c r="G460"/>
  <c r="J460" s="1"/>
  <c r="F460"/>
  <c r="L459"/>
  <c r="K459"/>
  <c r="I459"/>
  <c r="H459"/>
  <c r="G459"/>
  <c r="J459" s="1"/>
  <c r="F459"/>
  <c r="L458"/>
  <c r="K458"/>
  <c r="I458"/>
  <c r="H458"/>
  <c r="G458"/>
  <c r="J458" s="1"/>
  <c r="F458"/>
  <c r="L457"/>
  <c r="K457"/>
  <c r="I457"/>
  <c r="H457"/>
  <c r="G457"/>
  <c r="J457" s="1"/>
  <c r="F457"/>
  <c r="L456"/>
  <c r="K456"/>
  <c r="I456"/>
  <c r="H456"/>
  <c r="G456"/>
  <c r="J456" s="1"/>
  <c r="F456"/>
  <c r="L455"/>
  <c r="K455"/>
  <c r="I455"/>
  <c r="H455"/>
  <c r="G455"/>
  <c r="J455" s="1"/>
  <c r="F455"/>
  <c r="L454"/>
  <c r="K454"/>
  <c r="I454"/>
  <c r="H454"/>
  <c r="G454"/>
  <c r="J454" s="1"/>
  <c r="F454"/>
  <c r="L453"/>
  <c r="K453"/>
  <c r="I453"/>
  <c r="H453"/>
  <c r="G453"/>
  <c r="J453" s="1"/>
  <c r="F453"/>
  <c r="L452"/>
  <c r="K452"/>
  <c r="I452"/>
  <c r="H452"/>
  <c r="G452"/>
  <c r="J452" s="1"/>
  <c r="F452"/>
  <c r="L451"/>
  <c r="K451"/>
  <c r="I451"/>
  <c r="H451"/>
  <c r="G451"/>
  <c r="J451" s="1"/>
  <c r="F451"/>
  <c r="L450"/>
  <c r="K450"/>
  <c r="I450"/>
  <c r="H450"/>
  <c r="G450"/>
  <c r="J450" s="1"/>
  <c r="F450"/>
  <c r="L449"/>
  <c r="K449"/>
  <c r="I449"/>
  <c r="H449"/>
  <c r="G449"/>
  <c r="J449" s="1"/>
  <c r="F449"/>
  <c r="L448"/>
  <c r="K448"/>
  <c r="I448"/>
  <c r="H448"/>
  <c r="G448"/>
  <c r="J448" s="1"/>
  <c r="F448"/>
  <c r="L447"/>
  <c r="K447"/>
  <c r="I447"/>
  <c r="H447"/>
  <c r="G447"/>
  <c r="J447" s="1"/>
  <c r="F447"/>
  <c r="L446"/>
  <c r="K446"/>
  <c r="I446"/>
  <c r="H446"/>
  <c r="G446"/>
  <c r="J446" s="1"/>
  <c r="F446"/>
  <c r="L445"/>
  <c r="K445"/>
  <c r="I445"/>
  <c r="H445"/>
  <c r="G445"/>
  <c r="J445" s="1"/>
  <c r="F445"/>
  <c r="L444"/>
  <c r="K444"/>
  <c r="I444"/>
  <c r="H444"/>
  <c r="G444"/>
  <c r="J444" s="1"/>
  <c r="F444"/>
  <c r="L443"/>
  <c r="K443"/>
  <c r="I443"/>
  <c r="H443"/>
  <c r="G443"/>
  <c r="J443" s="1"/>
  <c r="F443"/>
  <c r="L442"/>
  <c r="K442"/>
  <c r="I442"/>
  <c r="H442"/>
  <c r="G442"/>
  <c r="J442" s="1"/>
  <c r="F442"/>
  <c r="L441"/>
  <c r="K441"/>
  <c r="I441"/>
  <c r="H441"/>
  <c r="G441"/>
  <c r="J441" s="1"/>
  <c r="F441"/>
  <c r="L440"/>
  <c r="K440"/>
  <c r="I440"/>
  <c r="H440"/>
  <c r="G440"/>
  <c r="J440" s="1"/>
  <c r="F440"/>
  <c r="L439"/>
  <c r="K439"/>
  <c r="I439"/>
  <c r="H439"/>
  <c r="G439"/>
  <c r="J439" s="1"/>
  <c r="F439"/>
  <c r="L438"/>
  <c r="K438"/>
  <c r="I438"/>
  <c r="H438"/>
  <c r="G438"/>
  <c r="J438" s="1"/>
  <c r="F438"/>
  <c r="L437"/>
  <c r="K437"/>
  <c r="I437"/>
  <c r="H437"/>
  <c r="G437"/>
  <c r="J437" s="1"/>
  <c r="F437"/>
  <c r="L436"/>
  <c r="K436"/>
  <c r="I436"/>
  <c r="H436"/>
  <c r="G436"/>
  <c r="J436" s="1"/>
  <c r="F436"/>
  <c r="L435"/>
  <c r="K435"/>
  <c r="I435"/>
  <c r="H435"/>
  <c r="G435"/>
  <c r="J435" s="1"/>
  <c r="F435"/>
  <c r="L434"/>
  <c r="K434"/>
  <c r="I434"/>
  <c r="H434"/>
  <c r="G434"/>
  <c r="J434" s="1"/>
  <c r="F434"/>
  <c r="L433"/>
  <c r="K433"/>
  <c r="I433"/>
  <c r="H433"/>
  <c r="G433"/>
  <c r="J433" s="1"/>
  <c r="F433"/>
  <c r="L432"/>
  <c r="K432"/>
  <c r="I432"/>
  <c r="H432"/>
  <c r="G432"/>
  <c r="J432" s="1"/>
  <c r="F432"/>
  <c r="L431"/>
  <c r="K431"/>
  <c r="I431"/>
  <c r="H431"/>
  <c r="G431"/>
  <c r="J431" s="1"/>
  <c r="F431"/>
  <c r="L430"/>
  <c r="K430"/>
  <c r="I430"/>
  <c r="H430"/>
  <c r="G430"/>
  <c r="J430" s="1"/>
  <c r="F430"/>
  <c r="L429"/>
  <c r="K429"/>
  <c r="I429"/>
  <c r="H429"/>
  <c r="G429"/>
  <c r="J429" s="1"/>
  <c r="F429"/>
  <c r="L428"/>
  <c r="K428"/>
  <c r="I428"/>
  <c r="H428"/>
  <c r="G428"/>
  <c r="J428" s="1"/>
  <c r="F428"/>
  <c r="L427"/>
  <c r="K427"/>
  <c r="I427"/>
  <c r="H427"/>
  <c r="G427"/>
  <c r="J427" s="1"/>
  <c r="F427"/>
  <c r="L426"/>
  <c r="K426"/>
  <c r="I426"/>
  <c r="H426"/>
  <c r="G426"/>
  <c r="J426" s="1"/>
  <c r="F426"/>
  <c r="L425"/>
  <c r="K425"/>
  <c r="I425"/>
  <c r="H425"/>
  <c r="G425"/>
  <c r="J425" s="1"/>
  <c r="F425"/>
  <c r="L424"/>
  <c r="K424"/>
  <c r="I424"/>
  <c r="H424"/>
  <c r="G424"/>
  <c r="J424" s="1"/>
  <c r="F424"/>
  <c r="L423"/>
  <c r="K423"/>
  <c r="I423"/>
  <c r="H423"/>
  <c r="G423"/>
  <c r="J423" s="1"/>
  <c r="F423"/>
  <c r="L422"/>
  <c r="K422"/>
  <c r="I422"/>
  <c r="H422"/>
  <c r="G422"/>
  <c r="J422" s="1"/>
  <c r="F422"/>
  <c r="L421"/>
  <c r="K421"/>
  <c r="I421"/>
  <c r="H421"/>
  <c r="G421"/>
  <c r="J421" s="1"/>
  <c r="F421"/>
  <c r="L420"/>
  <c r="K420"/>
  <c r="I420"/>
  <c r="H420"/>
  <c r="G420"/>
  <c r="J420" s="1"/>
  <c r="F420"/>
  <c r="L419"/>
  <c r="K419"/>
  <c r="I419"/>
  <c r="H419"/>
  <c r="G419"/>
  <c r="J419" s="1"/>
  <c r="F419"/>
  <c r="L418"/>
  <c r="K418"/>
  <c r="I418"/>
  <c r="H418"/>
  <c r="G418"/>
  <c r="J418" s="1"/>
  <c r="F418"/>
  <c r="L417"/>
  <c r="K417"/>
  <c r="I417"/>
  <c r="H417"/>
  <c r="G417"/>
  <c r="J417" s="1"/>
  <c r="F417"/>
  <c r="L416"/>
  <c r="K416"/>
  <c r="I416"/>
  <c r="H416"/>
  <c r="G416"/>
  <c r="J416" s="1"/>
  <c r="F416"/>
  <c r="L415"/>
  <c r="K415"/>
  <c r="I415"/>
  <c r="H415"/>
  <c r="G415"/>
  <c r="J415" s="1"/>
  <c r="F415"/>
  <c r="L414"/>
  <c r="K414"/>
  <c r="I414"/>
  <c r="H414"/>
  <c r="G414"/>
  <c r="J414" s="1"/>
  <c r="F414"/>
  <c r="L413"/>
  <c r="K413"/>
  <c r="I413"/>
  <c r="H413"/>
  <c r="G413"/>
  <c r="J413" s="1"/>
  <c r="F413"/>
  <c r="L412"/>
  <c r="K412"/>
  <c r="I412"/>
  <c r="H412"/>
  <c r="G412"/>
  <c r="J412" s="1"/>
  <c r="F412"/>
  <c r="L411"/>
  <c r="K411"/>
  <c r="I411"/>
  <c r="H411"/>
  <c r="G411"/>
  <c r="J411" s="1"/>
  <c r="F411"/>
  <c r="L410"/>
  <c r="K410"/>
  <c r="I410"/>
  <c r="H410"/>
  <c r="G410"/>
  <c r="J410" s="1"/>
  <c r="F410"/>
  <c r="L409"/>
  <c r="K409"/>
  <c r="I409"/>
  <c r="H409"/>
  <c r="G409"/>
  <c r="J409" s="1"/>
  <c r="F409"/>
  <c r="L408"/>
  <c r="K408"/>
  <c r="I408"/>
  <c r="H408"/>
  <c r="G408"/>
  <c r="J408" s="1"/>
  <c r="F408"/>
  <c r="L407"/>
  <c r="K407"/>
  <c r="I407"/>
  <c r="H407"/>
  <c r="G407"/>
  <c r="J407" s="1"/>
  <c r="F407"/>
  <c r="L406"/>
  <c r="K406"/>
  <c r="I406"/>
  <c r="H406"/>
  <c r="G406"/>
  <c r="J406" s="1"/>
  <c r="F406"/>
  <c r="L405"/>
  <c r="K405"/>
  <c r="I405"/>
  <c r="H405"/>
  <c r="G405"/>
  <c r="J405" s="1"/>
  <c r="F405"/>
  <c r="L404"/>
  <c r="K404"/>
  <c r="I404"/>
  <c r="H404"/>
  <c r="G404"/>
  <c r="J404" s="1"/>
  <c r="F404"/>
  <c r="L403"/>
  <c r="K403"/>
  <c r="I403"/>
  <c r="H403"/>
  <c r="G403"/>
  <c r="J403" s="1"/>
  <c r="F403"/>
  <c r="L402"/>
  <c r="K402"/>
  <c r="I402"/>
  <c r="H402"/>
  <c r="G402"/>
  <c r="J402" s="1"/>
  <c r="F402"/>
  <c r="L401"/>
  <c r="K401"/>
  <c r="I401"/>
  <c r="H401"/>
  <c r="G401"/>
  <c r="J401" s="1"/>
  <c r="F401"/>
  <c r="L400"/>
  <c r="K400"/>
  <c r="I400"/>
  <c r="H400"/>
  <c r="G400"/>
  <c r="J400" s="1"/>
  <c r="F400"/>
  <c r="L399"/>
  <c r="K399"/>
  <c r="I399"/>
  <c r="H399"/>
  <c r="G399"/>
  <c r="J399" s="1"/>
  <c r="F399"/>
  <c r="L398"/>
  <c r="K398"/>
  <c r="I398"/>
  <c r="H398"/>
  <c r="G398"/>
  <c r="J398" s="1"/>
  <c r="F398"/>
  <c r="L397"/>
  <c r="K397"/>
  <c r="I397"/>
  <c r="H397"/>
  <c r="G397"/>
  <c r="J397" s="1"/>
  <c r="F397"/>
  <c r="L396"/>
  <c r="K396"/>
  <c r="I396"/>
  <c r="H396"/>
  <c r="G396"/>
  <c r="J396" s="1"/>
  <c r="F396"/>
  <c r="L395"/>
  <c r="K395"/>
  <c r="I395"/>
  <c r="H395"/>
  <c r="G395"/>
  <c r="J395" s="1"/>
  <c r="F395"/>
  <c r="L394"/>
  <c r="K394"/>
  <c r="I394"/>
  <c r="H394"/>
  <c r="G394"/>
  <c r="J394" s="1"/>
  <c r="F394"/>
  <c r="L393"/>
  <c r="K393"/>
  <c r="I393"/>
  <c r="H393"/>
  <c r="G393"/>
  <c r="J393" s="1"/>
  <c r="F393"/>
  <c r="L392"/>
  <c r="K392"/>
  <c r="I392"/>
  <c r="H392"/>
  <c r="G392"/>
  <c r="J392" s="1"/>
  <c r="F392"/>
  <c r="L391"/>
  <c r="K391"/>
  <c r="I391"/>
  <c r="H391"/>
  <c r="G391"/>
  <c r="J391" s="1"/>
  <c r="F391"/>
  <c r="L390"/>
  <c r="K390"/>
  <c r="I390"/>
  <c r="H390"/>
  <c r="G390"/>
  <c r="J390" s="1"/>
  <c r="F390"/>
  <c r="L389"/>
  <c r="K389"/>
  <c r="I389"/>
  <c r="H389"/>
  <c r="G389"/>
  <c r="J389" s="1"/>
  <c r="F389"/>
  <c r="L388"/>
  <c r="K388"/>
  <c r="I388"/>
  <c r="H388"/>
  <c r="G388"/>
  <c r="J388" s="1"/>
  <c r="F388"/>
  <c r="L387"/>
  <c r="K387"/>
  <c r="I387"/>
  <c r="H387"/>
  <c r="G387"/>
  <c r="J387" s="1"/>
  <c r="F387"/>
  <c r="L386"/>
  <c r="K386"/>
  <c r="I386"/>
  <c r="H386"/>
  <c r="G386"/>
  <c r="J386" s="1"/>
  <c r="F386"/>
  <c r="L385"/>
  <c r="K385"/>
  <c r="I385"/>
  <c r="H385"/>
  <c r="G385"/>
  <c r="J385" s="1"/>
  <c r="F385"/>
  <c r="L384"/>
  <c r="K384"/>
  <c r="I384"/>
  <c r="H384"/>
  <c r="G384"/>
  <c r="J384" s="1"/>
  <c r="F384"/>
  <c r="L383"/>
  <c r="K383"/>
  <c r="I383"/>
  <c r="H383"/>
  <c r="G383"/>
  <c r="J383" s="1"/>
  <c r="F383"/>
  <c r="L382"/>
  <c r="K382"/>
  <c r="I382"/>
  <c r="H382"/>
  <c r="G382"/>
  <c r="J382" s="1"/>
  <c r="F382"/>
  <c r="L381"/>
  <c r="K381"/>
  <c r="I381"/>
  <c r="H381"/>
  <c r="G381"/>
  <c r="J381" s="1"/>
  <c r="F381"/>
  <c r="L380"/>
  <c r="K380"/>
  <c r="I380"/>
  <c r="H380"/>
  <c r="G380"/>
  <c r="J380" s="1"/>
  <c r="F380"/>
  <c r="L379"/>
  <c r="K379"/>
  <c r="I379"/>
  <c r="H379"/>
  <c r="G379"/>
  <c r="J379" s="1"/>
  <c r="F379"/>
  <c r="L378"/>
  <c r="K378"/>
  <c r="I378"/>
  <c r="H378"/>
  <c r="G378"/>
  <c r="J378" s="1"/>
  <c r="F378"/>
  <c r="L377"/>
  <c r="K377"/>
  <c r="I377"/>
  <c r="H377"/>
  <c r="G377"/>
  <c r="J377" s="1"/>
  <c r="F377"/>
  <c r="L376"/>
  <c r="K376"/>
  <c r="I376"/>
  <c r="H376"/>
  <c r="G376"/>
  <c r="J376" s="1"/>
  <c r="F376"/>
  <c r="L375"/>
  <c r="K375"/>
  <c r="I375"/>
  <c r="H375"/>
  <c r="G375"/>
  <c r="J375" s="1"/>
  <c r="F375"/>
  <c r="L374"/>
  <c r="K374"/>
  <c r="I374"/>
  <c r="H374"/>
  <c r="G374"/>
  <c r="J374" s="1"/>
  <c r="F374"/>
  <c r="L373"/>
  <c r="K373"/>
  <c r="I373"/>
  <c r="H373"/>
  <c r="G373"/>
  <c r="J373" s="1"/>
  <c r="F373"/>
  <c r="L372"/>
  <c r="K372"/>
  <c r="I372"/>
  <c r="H372"/>
  <c r="G372"/>
  <c r="J372" s="1"/>
  <c r="F372"/>
  <c r="L371"/>
  <c r="K371"/>
  <c r="I371"/>
  <c r="H371"/>
  <c r="G371"/>
  <c r="J371" s="1"/>
  <c r="F371"/>
  <c r="L370"/>
  <c r="K370"/>
  <c r="I370"/>
  <c r="H370"/>
  <c r="G370"/>
  <c r="J370" s="1"/>
  <c r="F370"/>
  <c r="L369"/>
  <c r="K369"/>
  <c r="I369"/>
  <c r="H369"/>
  <c r="G369"/>
  <c r="J369" s="1"/>
  <c r="F369"/>
  <c r="L368"/>
  <c r="K368"/>
  <c r="I368"/>
  <c r="H368"/>
  <c r="G368"/>
  <c r="J368" s="1"/>
  <c r="F368"/>
  <c r="L367"/>
  <c r="K367"/>
  <c r="I367"/>
  <c r="H367"/>
  <c r="G367"/>
  <c r="J367" s="1"/>
  <c r="F367"/>
  <c r="L366"/>
  <c r="K366"/>
  <c r="I366"/>
  <c r="H366"/>
  <c r="G366"/>
  <c r="J366" s="1"/>
  <c r="F366"/>
  <c r="L365"/>
  <c r="K365"/>
  <c r="I365"/>
  <c r="H365"/>
  <c r="G365"/>
  <c r="J365" s="1"/>
  <c r="F365"/>
  <c r="L364"/>
  <c r="K364"/>
  <c r="I364"/>
  <c r="H364"/>
  <c r="G364"/>
  <c r="J364" s="1"/>
  <c r="F364"/>
  <c r="L363"/>
  <c r="K363"/>
  <c r="I363"/>
  <c r="H363"/>
  <c r="G363"/>
  <c r="J363" s="1"/>
  <c r="F363"/>
  <c r="L362"/>
  <c r="K362"/>
  <c r="I362"/>
  <c r="H362"/>
  <c r="G362"/>
  <c r="J362" s="1"/>
  <c r="F362"/>
  <c r="L361"/>
  <c r="K361"/>
  <c r="I361"/>
  <c r="H361"/>
  <c r="G361"/>
  <c r="J361" s="1"/>
  <c r="F361"/>
  <c r="L360"/>
  <c r="K360"/>
  <c r="I360"/>
  <c r="H360"/>
  <c r="G360"/>
  <c r="J360" s="1"/>
  <c r="F360"/>
  <c r="L359"/>
  <c r="K359"/>
  <c r="I359"/>
  <c r="H359"/>
  <c r="G359"/>
  <c r="J359" s="1"/>
  <c r="F359"/>
  <c r="L358"/>
  <c r="K358"/>
  <c r="I358"/>
  <c r="H358"/>
  <c r="G358"/>
  <c r="J358" s="1"/>
  <c r="F358"/>
  <c r="L357"/>
  <c r="K357"/>
  <c r="I357"/>
  <c r="H357"/>
  <c r="G357"/>
  <c r="J357" s="1"/>
  <c r="F357"/>
  <c r="L356"/>
  <c r="K356"/>
  <c r="I356"/>
  <c r="H356"/>
  <c r="G356"/>
  <c r="J356" s="1"/>
  <c r="F356"/>
  <c r="L355"/>
  <c r="K355"/>
  <c r="I355"/>
  <c r="H355"/>
  <c r="G355"/>
  <c r="J355" s="1"/>
  <c r="F355"/>
  <c r="L354"/>
  <c r="K354"/>
  <c r="I354"/>
  <c r="H354"/>
  <c r="G354"/>
  <c r="J354" s="1"/>
  <c r="F354"/>
  <c r="L353"/>
  <c r="K353"/>
  <c r="I353"/>
  <c r="H353"/>
  <c r="G353"/>
  <c r="J353" s="1"/>
  <c r="F353"/>
  <c r="L352"/>
  <c r="K352"/>
  <c r="I352"/>
  <c r="H352"/>
  <c r="G352"/>
  <c r="J352" s="1"/>
  <c r="F352"/>
  <c r="L351"/>
  <c r="K351"/>
  <c r="I351"/>
  <c r="H351"/>
  <c r="G351"/>
  <c r="J351" s="1"/>
  <c r="F351"/>
  <c r="L350"/>
  <c r="K350"/>
  <c r="I350"/>
  <c r="H350"/>
  <c r="G350"/>
  <c r="J350" s="1"/>
  <c r="F350"/>
  <c r="L349"/>
  <c r="K349"/>
  <c r="I349"/>
  <c r="H349"/>
  <c r="G349"/>
  <c r="J349" s="1"/>
  <c r="F349"/>
  <c r="L348"/>
  <c r="K348"/>
  <c r="I348"/>
  <c r="H348"/>
  <c r="G348"/>
  <c r="J348" s="1"/>
  <c r="F348"/>
  <c r="L347"/>
  <c r="K347"/>
  <c r="I347"/>
  <c r="H347"/>
  <c r="G347"/>
  <c r="J347" s="1"/>
  <c r="F347"/>
  <c r="L346"/>
  <c r="K346"/>
  <c r="I346"/>
  <c r="H346"/>
  <c r="G346"/>
  <c r="J346" s="1"/>
  <c r="F346"/>
  <c r="L345"/>
  <c r="K345"/>
  <c r="I345"/>
  <c r="H345"/>
  <c r="G345"/>
  <c r="J345" s="1"/>
  <c r="F345"/>
  <c r="L344"/>
  <c r="K344"/>
  <c r="I344"/>
  <c r="H344"/>
  <c r="G344"/>
  <c r="J344" s="1"/>
  <c r="F344"/>
  <c r="L343"/>
  <c r="K343"/>
  <c r="I343"/>
  <c r="H343"/>
  <c r="G343"/>
  <c r="J343" s="1"/>
  <c r="F343"/>
  <c r="L342"/>
  <c r="K342"/>
  <c r="I342"/>
  <c r="H342"/>
  <c r="G342"/>
  <c r="J342" s="1"/>
  <c r="F342"/>
  <c r="L341"/>
  <c r="K341"/>
  <c r="I341"/>
  <c r="H341"/>
  <c r="G341"/>
  <c r="J341" s="1"/>
  <c r="F341"/>
  <c r="L340"/>
  <c r="K340"/>
  <c r="I340"/>
  <c r="H340"/>
  <c r="G340"/>
  <c r="J340" s="1"/>
  <c r="F340"/>
  <c r="L339"/>
  <c r="K339"/>
  <c r="I339"/>
  <c r="H339"/>
  <c r="G339"/>
  <c r="J339" s="1"/>
  <c r="F339"/>
  <c r="L338"/>
  <c r="K338"/>
  <c r="I338"/>
  <c r="H338"/>
  <c r="G338"/>
  <c r="J338" s="1"/>
  <c r="F338"/>
  <c r="L337"/>
  <c r="K337"/>
  <c r="I337"/>
  <c r="H337"/>
  <c r="G337"/>
  <c r="J337" s="1"/>
  <c r="F337"/>
  <c r="L336"/>
  <c r="K336"/>
  <c r="I336"/>
  <c r="H336"/>
  <c r="G336"/>
  <c r="J336" s="1"/>
  <c r="F336"/>
  <c r="L335"/>
  <c r="K335"/>
  <c r="I335"/>
  <c r="H335"/>
  <c r="G335"/>
  <c r="J335" s="1"/>
  <c r="F335"/>
  <c r="L334"/>
  <c r="K334"/>
  <c r="I334"/>
  <c r="H334"/>
  <c r="G334"/>
  <c r="J334" s="1"/>
  <c r="F334"/>
  <c r="L333"/>
  <c r="K333"/>
  <c r="I333"/>
  <c r="H333"/>
  <c r="G333"/>
  <c r="J333" s="1"/>
  <c r="F333"/>
  <c r="L332"/>
  <c r="K332"/>
  <c r="I332"/>
  <c r="H332"/>
  <c r="G332"/>
  <c r="J332" s="1"/>
  <c r="F332"/>
  <c r="L331"/>
  <c r="K331"/>
  <c r="I331"/>
  <c r="H331"/>
  <c r="G331"/>
  <c r="J331" s="1"/>
  <c r="F331"/>
  <c r="L330"/>
  <c r="K330"/>
  <c r="I330"/>
  <c r="H330"/>
  <c r="G330"/>
  <c r="J330" s="1"/>
  <c r="F330"/>
  <c r="L329"/>
  <c r="K329"/>
  <c r="I329"/>
  <c r="H329"/>
  <c r="G329"/>
  <c r="J329" s="1"/>
  <c r="F329"/>
  <c r="L328"/>
  <c r="K328"/>
  <c r="I328"/>
  <c r="H328"/>
  <c r="G328"/>
  <c r="J328" s="1"/>
  <c r="F328"/>
  <c r="L327"/>
  <c r="K327"/>
  <c r="I327"/>
  <c r="H327"/>
  <c r="G327"/>
  <c r="J327" s="1"/>
  <c r="F327"/>
  <c r="L326"/>
  <c r="K326"/>
  <c r="I326"/>
  <c r="H326"/>
  <c r="G326"/>
  <c r="J326" s="1"/>
  <c r="F326"/>
  <c r="L325"/>
  <c r="K325"/>
  <c r="I325"/>
  <c r="H325"/>
  <c r="G325"/>
  <c r="J325" s="1"/>
  <c r="F325"/>
  <c r="L324"/>
  <c r="K324"/>
  <c r="I324"/>
  <c r="H324"/>
  <c r="G324"/>
  <c r="J324" s="1"/>
  <c r="F324"/>
  <c r="L323"/>
  <c r="K323"/>
  <c r="I323"/>
  <c r="H323"/>
  <c r="G323"/>
  <c r="J323" s="1"/>
  <c r="F323"/>
  <c r="L322"/>
  <c r="K322"/>
  <c r="I322"/>
  <c r="H322"/>
  <c r="G322"/>
  <c r="J322" s="1"/>
  <c r="F322"/>
  <c r="L321"/>
  <c r="K321"/>
  <c r="I321"/>
  <c r="H321"/>
  <c r="G321"/>
  <c r="J321" s="1"/>
  <c r="F321"/>
  <c r="L320"/>
  <c r="K320"/>
  <c r="I320"/>
  <c r="H320"/>
  <c r="G320"/>
  <c r="J320" s="1"/>
  <c r="F320"/>
  <c r="L319"/>
  <c r="K319"/>
  <c r="I319"/>
  <c r="H319"/>
  <c r="G319"/>
  <c r="J319" s="1"/>
  <c r="F319"/>
  <c r="L318"/>
  <c r="K318"/>
  <c r="I318"/>
  <c r="H318"/>
  <c r="G318"/>
  <c r="J318" s="1"/>
  <c r="F318"/>
  <c r="L317"/>
  <c r="K317"/>
  <c r="I317"/>
  <c r="H317"/>
  <c r="G317"/>
  <c r="J317" s="1"/>
  <c r="F317"/>
  <c r="L316"/>
  <c r="K316"/>
  <c r="I316"/>
  <c r="H316"/>
  <c r="G316"/>
  <c r="J316" s="1"/>
  <c r="F316"/>
  <c r="L315"/>
  <c r="K315"/>
  <c r="I315"/>
  <c r="H315"/>
  <c r="G315"/>
  <c r="J315" s="1"/>
  <c r="F315"/>
  <c r="L314"/>
  <c r="K314"/>
  <c r="I314"/>
  <c r="H314"/>
  <c r="G314"/>
  <c r="J314" s="1"/>
  <c r="F314"/>
  <c r="L313"/>
  <c r="K313"/>
  <c r="I313"/>
  <c r="H313"/>
  <c r="G313"/>
  <c r="J313" s="1"/>
  <c r="F313"/>
  <c r="L312"/>
  <c r="K312"/>
  <c r="I312"/>
  <c r="H312"/>
  <c r="G312"/>
  <c r="J312" s="1"/>
  <c r="F312"/>
  <c r="L311"/>
  <c r="K311"/>
  <c r="I311"/>
  <c r="H311"/>
  <c r="G311"/>
  <c r="J311" s="1"/>
  <c r="F311"/>
  <c r="L310"/>
  <c r="K310"/>
  <c r="I310"/>
  <c r="H310"/>
  <c r="G310"/>
  <c r="J310" s="1"/>
  <c r="F310"/>
  <c r="L309"/>
  <c r="K309"/>
  <c r="I309"/>
  <c r="H309"/>
  <c r="G309"/>
  <c r="J309" s="1"/>
  <c r="F309"/>
  <c r="L308"/>
  <c r="K308"/>
  <c r="I308"/>
  <c r="H308"/>
  <c r="G308"/>
  <c r="J308" s="1"/>
  <c r="F308"/>
  <c r="L307"/>
  <c r="K307"/>
  <c r="I307"/>
  <c r="H307"/>
  <c r="G307"/>
  <c r="J307" s="1"/>
  <c r="F307"/>
  <c r="L306"/>
  <c r="K306"/>
  <c r="I306"/>
  <c r="H306"/>
  <c r="G306"/>
  <c r="J306" s="1"/>
  <c r="F306"/>
  <c r="L305"/>
  <c r="K305"/>
  <c r="I305"/>
  <c r="H305"/>
  <c r="G305"/>
  <c r="J305" s="1"/>
  <c r="F305"/>
  <c r="L304"/>
  <c r="K304"/>
  <c r="I304"/>
  <c r="H304"/>
  <c r="G304"/>
  <c r="J304" s="1"/>
  <c r="F304"/>
  <c r="L303"/>
  <c r="K303"/>
  <c r="I303"/>
  <c r="H303"/>
  <c r="G303"/>
  <c r="J303" s="1"/>
  <c r="F303"/>
  <c r="L302"/>
  <c r="K302"/>
  <c r="I302"/>
  <c r="H302"/>
  <c r="G302"/>
  <c r="J302" s="1"/>
  <c r="F302"/>
  <c r="L301"/>
  <c r="K301"/>
  <c r="I301"/>
  <c r="H301"/>
  <c r="G301"/>
  <c r="J301" s="1"/>
  <c r="F301"/>
  <c r="L300"/>
  <c r="K300"/>
  <c r="I300"/>
  <c r="H300"/>
  <c r="G300"/>
  <c r="J300" s="1"/>
  <c r="F300"/>
  <c r="L299"/>
  <c r="K299"/>
  <c r="I299"/>
  <c r="H299"/>
  <c r="G299"/>
  <c r="J299" s="1"/>
  <c r="F299"/>
  <c r="L298"/>
  <c r="K298"/>
  <c r="I298"/>
  <c r="H298"/>
  <c r="G298"/>
  <c r="J298" s="1"/>
  <c r="F298"/>
  <c r="L297"/>
  <c r="K297"/>
  <c r="I297"/>
  <c r="H297"/>
  <c r="G297"/>
  <c r="J297" s="1"/>
  <c r="F297"/>
  <c r="L296"/>
  <c r="K296"/>
  <c r="I296"/>
  <c r="H296"/>
  <c r="G296"/>
  <c r="J296" s="1"/>
  <c r="F296"/>
  <c r="L295"/>
  <c r="K295"/>
  <c r="I295"/>
  <c r="H295"/>
  <c r="G295"/>
  <c r="J295" s="1"/>
  <c r="F295"/>
  <c r="L294"/>
  <c r="K294"/>
  <c r="I294"/>
  <c r="H294"/>
  <c r="G294"/>
  <c r="J294" s="1"/>
  <c r="F294"/>
  <c r="L293"/>
  <c r="K293"/>
  <c r="I293"/>
  <c r="H293"/>
  <c r="G293"/>
  <c r="J293" s="1"/>
  <c r="F293"/>
  <c r="L292"/>
  <c r="K292"/>
  <c r="I292"/>
  <c r="H292"/>
  <c r="G292"/>
  <c r="J292" s="1"/>
  <c r="F292"/>
  <c r="L291"/>
  <c r="K291"/>
  <c r="I291"/>
  <c r="H291"/>
  <c r="G291"/>
  <c r="J291" s="1"/>
  <c r="F291"/>
  <c r="L290"/>
  <c r="K290"/>
  <c r="I290"/>
  <c r="H290"/>
  <c r="G290"/>
  <c r="J290" s="1"/>
  <c r="F290"/>
  <c r="L289"/>
  <c r="K289"/>
  <c r="I289"/>
  <c r="H289"/>
  <c r="G289"/>
  <c r="J289" s="1"/>
  <c r="F289"/>
  <c r="L288"/>
  <c r="K288"/>
  <c r="I288"/>
  <c r="H288"/>
  <c r="G288"/>
  <c r="J288" s="1"/>
  <c r="F288"/>
  <c r="L287"/>
  <c r="K287"/>
  <c r="I287"/>
  <c r="H287"/>
  <c r="G287"/>
  <c r="J287" s="1"/>
  <c r="F287"/>
  <c r="L286"/>
  <c r="K286"/>
  <c r="I286"/>
  <c r="H286"/>
  <c r="G286"/>
  <c r="J286" s="1"/>
  <c r="F286"/>
  <c r="L285"/>
  <c r="K285"/>
  <c r="I285"/>
  <c r="H285"/>
  <c r="G285"/>
  <c r="J285" s="1"/>
  <c r="F285"/>
  <c r="L284"/>
  <c r="K284"/>
  <c r="I284"/>
  <c r="H284"/>
  <c r="G284"/>
  <c r="J284" s="1"/>
  <c r="F284"/>
  <c r="L283"/>
  <c r="K283"/>
  <c r="I283"/>
  <c r="H283"/>
  <c r="G283"/>
  <c r="J283" s="1"/>
  <c r="F283"/>
  <c r="L282"/>
  <c r="K282"/>
  <c r="I282"/>
  <c r="H282"/>
  <c r="G282"/>
  <c r="J282" s="1"/>
  <c r="F282"/>
  <c r="L281"/>
  <c r="K281"/>
  <c r="I281"/>
  <c r="H281"/>
  <c r="G281"/>
  <c r="J281" s="1"/>
  <c r="F281"/>
  <c r="L280"/>
  <c r="K280"/>
  <c r="I280"/>
  <c r="H280"/>
  <c r="G280"/>
  <c r="J280" s="1"/>
  <c r="F280"/>
  <c r="L279"/>
  <c r="K279"/>
  <c r="I279"/>
  <c r="H279"/>
  <c r="G279"/>
  <c r="J279" s="1"/>
  <c r="F279"/>
  <c r="L278"/>
  <c r="K278"/>
  <c r="I278"/>
  <c r="H278"/>
  <c r="G278"/>
  <c r="J278" s="1"/>
  <c r="F278"/>
  <c r="L277"/>
  <c r="K277"/>
  <c r="I277"/>
  <c r="H277"/>
  <c r="G277"/>
  <c r="J277" s="1"/>
  <c r="F277"/>
  <c r="L276"/>
  <c r="K276"/>
  <c r="I276"/>
  <c r="H276"/>
  <c r="G276"/>
  <c r="J276" s="1"/>
  <c r="F276"/>
  <c r="L275"/>
  <c r="K275"/>
  <c r="I275"/>
  <c r="H275"/>
  <c r="G275"/>
  <c r="J275" s="1"/>
  <c r="F275"/>
  <c r="L274"/>
  <c r="K274"/>
  <c r="I274"/>
  <c r="H274"/>
  <c r="G274"/>
  <c r="J274" s="1"/>
  <c r="F274"/>
  <c r="L273"/>
  <c r="K273"/>
  <c r="I273"/>
  <c r="H273"/>
  <c r="G273"/>
  <c r="J273" s="1"/>
  <c r="F273"/>
  <c r="L272"/>
  <c r="K272"/>
  <c r="I272"/>
  <c r="H272"/>
  <c r="G272"/>
  <c r="J272" s="1"/>
  <c r="F272"/>
  <c r="L271"/>
  <c r="K271"/>
  <c r="I271"/>
  <c r="H271"/>
  <c r="G271"/>
  <c r="J271" s="1"/>
  <c r="F271"/>
  <c r="L270"/>
  <c r="K270"/>
  <c r="I270"/>
  <c r="H270"/>
  <c r="G270"/>
  <c r="J270" s="1"/>
  <c r="F270"/>
  <c r="L269"/>
  <c r="K269"/>
  <c r="I269"/>
  <c r="H269"/>
  <c r="G269"/>
  <c r="J269" s="1"/>
  <c r="F269"/>
  <c r="L268"/>
  <c r="K268"/>
  <c r="I268"/>
  <c r="H268"/>
  <c r="G268"/>
  <c r="J268" s="1"/>
  <c r="F268"/>
  <c r="L267"/>
  <c r="K267"/>
  <c r="I267"/>
  <c r="H267"/>
  <c r="G267"/>
  <c r="J267" s="1"/>
  <c r="F267"/>
  <c r="L266"/>
  <c r="K266"/>
  <c r="I266"/>
  <c r="H266"/>
  <c r="G266"/>
  <c r="J266" s="1"/>
  <c r="F266"/>
  <c r="L265"/>
  <c r="K265"/>
  <c r="I265"/>
  <c r="H265"/>
  <c r="G265"/>
  <c r="J265" s="1"/>
  <c r="F265"/>
  <c r="L264"/>
  <c r="K264"/>
  <c r="I264"/>
  <c r="H264"/>
  <c r="G264"/>
  <c r="J264" s="1"/>
  <c r="F264"/>
  <c r="L263"/>
  <c r="K263"/>
  <c r="I263"/>
  <c r="H263"/>
  <c r="G263"/>
  <c r="J263" s="1"/>
  <c r="F263"/>
  <c r="L262"/>
  <c r="K262"/>
  <c r="I262"/>
  <c r="H262"/>
  <c r="G262"/>
  <c r="J262" s="1"/>
  <c r="F262"/>
  <c r="L261"/>
  <c r="K261"/>
  <c r="I261"/>
  <c r="H261"/>
  <c r="G261"/>
  <c r="J261" s="1"/>
  <c r="F261"/>
  <c r="L260"/>
  <c r="K260"/>
  <c r="I260"/>
  <c r="H260"/>
  <c r="G260"/>
  <c r="J260" s="1"/>
  <c r="F260"/>
  <c r="L259"/>
  <c r="K259"/>
  <c r="I259"/>
  <c r="H259"/>
  <c r="G259"/>
  <c r="J259" s="1"/>
  <c r="F259"/>
  <c r="L258"/>
  <c r="K258"/>
  <c r="I258"/>
  <c r="H258"/>
  <c r="G258"/>
  <c r="J258" s="1"/>
  <c r="F258"/>
  <c r="L257"/>
  <c r="K257"/>
  <c r="I257"/>
  <c r="H257"/>
  <c r="G257"/>
  <c r="J257" s="1"/>
  <c r="F257"/>
  <c r="L256"/>
  <c r="K256"/>
  <c r="I256"/>
  <c r="H256"/>
  <c r="G256"/>
  <c r="J256" s="1"/>
  <c r="F256"/>
  <c r="L255"/>
  <c r="K255"/>
  <c r="I255"/>
  <c r="H255"/>
  <c r="G255"/>
  <c r="J255" s="1"/>
  <c r="F255"/>
  <c r="L254"/>
  <c r="K254"/>
  <c r="I254"/>
  <c r="H254"/>
  <c r="G254"/>
  <c r="J254" s="1"/>
  <c r="F254"/>
  <c r="L253"/>
  <c r="K253"/>
  <c r="I253"/>
  <c r="H253"/>
  <c r="G253"/>
  <c r="J253" s="1"/>
  <c r="F253"/>
  <c r="L252"/>
  <c r="K252"/>
  <c r="I252"/>
  <c r="H252"/>
  <c r="G252"/>
  <c r="J252" s="1"/>
  <c r="F252"/>
  <c r="L251"/>
  <c r="K251"/>
  <c r="I251"/>
  <c r="H251"/>
  <c r="G251"/>
  <c r="J251" s="1"/>
  <c r="F251"/>
  <c r="L250"/>
  <c r="K250"/>
  <c r="I250"/>
  <c r="H250"/>
  <c r="G250"/>
  <c r="J250" s="1"/>
  <c r="F250"/>
  <c r="L249"/>
  <c r="K249"/>
  <c r="I249"/>
  <c r="H249"/>
  <c r="G249"/>
  <c r="J249" s="1"/>
  <c r="F249"/>
  <c r="L248"/>
  <c r="K248"/>
  <c r="I248"/>
  <c r="H248"/>
  <c r="G248"/>
  <c r="J248" s="1"/>
  <c r="F248"/>
  <c r="L247"/>
  <c r="K247"/>
  <c r="I247"/>
  <c r="H247"/>
  <c r="G247"/>
  <c r="J247" s="1"/>
  <c r="F247"/>
  <c r="L246"/>
  <c r="K246"/>
  <c r="I246"/>
  <c r="H246"/>
  <c r="G246"/>
  <c r="J246" s="1"/>
  <c r="F246"/>
  <c r="L245"/>
  <c r="K245"/>
  <c r="I245"/>
  <c r="H245"/>
  <c r="G245"/>
  <c r="J245" s="1"/>
  <c r="F245"/>
  <c r="L244"/>
  <c r="K244"/>
  <c r="I244"/>
  <c r="H244"/>
  <c r="G244"/>
  <c r="J244" s="1"/>
  <c r="F244"/>
  <c r="L243"/>
  <c r="K243"/>
  <c r="I243"/>
  <c r="H243"/>
  <c r="G243"/>
  <c r="J243" s="1"/>
  <c r="F243"/>
  <c r="L242"/>
  <c r="K242"/>
  <c r="I242"/>
  <c r="H242"/>
  <c r="G242"/>
  <c r="J242" s="1"/>
  <c r="F242"/>
  <c r="L241"/>
  <c r="K241"/>
  <c r="I241"/>
  <c r="H241"/>
  <c r="G241"/>
  <c r="J241" s="1"/>
  <c r="F241"/>
  <c r="L240"/>
  <c r="K240"/>
  <c r="I240"/>
  <c r="H240"/>
  <c r="G240"/>
  <c r="J240" s="1"/>
  <c r="F240"/>
  <c r="L239"/>
  <c r="K239"/>
  <c r="I239"/>
  <c r="H239"/>
  <c r="G239"/>
  <c r="J239" s="1"/>
  <c r="F239"/>
  <c r="L238"/>
  <c r="K238"/>
  <c r="I238"/>
  <c r="H238"/>
  <c r="G238"/>
  <c r="J238" s="1"/>
  <c r="F238"/>
  <c r="L237"/>
  <c r="K237"/>
  <c r="I237"/>
  <c r="H237"/>
  <c r="G237"/>
  <c r="J237" s="1"/>
  <c r="F237"/>
  <c r="L236"/>
  <c r="K236"/>
  <c r="I236"/>
  <c r="H236"/>
  <c r="G236"/>
  <c r="J236" s="1"/>
  <c r="F236"/>
  <c r="L235"/>
  <c r="K235"/>
  <c r="I235"/>
  <c r="H235"/>
  <c r="G235"/>
  <c r="J235" s="1"/>
  <c r="F235"/>
  <c r="L234"/>
  <c r="K234"/>
  <c r="I234"/>
  <c r="H234"/>
  <c r="G234"/>
  <c r="J234" s="1"/>
  <c r="F234"/>
  <c r="L233"/>
  <c r="K233"/>
  <c r="I233"/>
  <c r="H233"/>
  <c r="G233"/>
  <c r="J233" s="1"/>
  <c r="F233"/>
  <c r="L232"/>
  <c r="K232"/>
  <c r="I232"/>
  <c r="H232"/>
  <c r="G232"/>
  <c r="J232" s="1"/>
  <c r="F232"/>
  <c r="L231"/>
  <c r="K231"/>
  <c r="I231"/>
  <c r="H231"/>
  <c r="G231"/>
  <c r="J231" s="1"/>
  <c r="F231"/>
  <c r="L230"/>
  <c r="K230"/>
  <c r="I230"/>
  <c r="H230"/>
  <c r="G230"/>
  <c r="J230" s="1"/>
  <c r="F230"/>
  <c r="L229"/>
  <c r="K229"/>
  <c r="I229"/>
  <c r="H229"/>
  <c r="G229"/>
  <c r="J229" s="1"/>
  <c r="F229"/>
  <c r="L228"/>
  <c r="K228"/>
  <c r="I228"/>
  <c r="H228"/>
  <c r="G228"/>
  <c r="J228" s="1"/>
  <c r="F228"/>
  <c r="L227"/>
  <c r="K227"/>
  <c r="I227"/>
  <c r="H227"/>
  <c r="G227"/>
  <c r="J227" s="1"/>
  <c r="F227"/>
  <c r="L226"/>
  <c r="K226"/>
  <c r="I226"/>
  <c r="H226"/>
  <c r="G226"/>
  <c r="J226" s="1"/>
  <c r="F226"/>
  <c r="L225"/>
  <c r="K225"/>
  <c r="I225"/>
  <c r="H225"/>
  <c r="G225"/>
  <c r="J225" s="1"/>
  <c r="F225"/>
  <c r="L224"/>
  <c r="K224"/>
  <c r="I224"/>
  <c r="H224"/>
  <c r="G224"/>
  <c r="J224" s="1"/>
  <c r="F224"/>
  <c r="L223"/>
  <c r="K223"/>
  <c r="I223"/>
  <c r="H223"/>
  <c r="G223"/>
  <c r="J223" s="1"/>
  <c r="F223"/>
  <c r="L222"/>
  <c r="K222"/>
  <c r="I222"/>
  <c r="H222"/>
  <c r="G222"/>
  <c r="J222" s="1"/>
  <c r="F222"/>
  <c r="L221"/>
  <c r="K221"/>
  <c r="I221"/>
  <c r="H221"/>
  <c r="G221"/>
  <c r="J221" s="1"/>
  <c r="F221"/>
  <c r="L220"/>
  <c r="K220"/>
  <c r="I220"/>
  <c r="H220"/>
  <c r="G220"/>
  <c r="J220" s="1"/>
  <c r="F220"/>
  <c r="L219"/>
  <c r="K219"/>
  <c r="I219"/>
  <c r="H219"/>
  <c r="G219"/>
  <c r="J219" s="1"/>
  <c r="F219"/>
  <c r="L218"/>
  <c r="K218"/>
  <c r="I218"/>
  <c r="H218"/>
  <c r="G218"/>
  <c r="J218" s="1"/>
  <c r="F218"/>
  <c r="L217"/>
  <c r="K217"/>
  <c r="I217"/>
  <c r="H217"/>
  <c r="G217"/>
  <c r="J217" s="1"/>
  <c r="F217"/>
  <c r="L216"/>
  <c r="K216"/>
  <c r="I216"/>
  <c r="H216"/>
  <c r="G216"/>
  <c r="J216" s="1"/>
  <c r="F216"/>
  <c r="L215"/>
  <c r="K215"/>
  <c r="I215"/>
  <c r="H215"/>
  <c r="G215"/>
  <c r="J215" s="1"/>
  <c r="F215"/>
  <c r="L214"/>
  <c r="K214"/>
  <c r="I214"/>
  <c r="H214"/>
  <c r="G214"/>
  <c r="J214" s="1"/>
  <c r="F214"/>
  <c r="L213"/>
  <c r="K213"/>
  <c r="I213"/>
  <c r="H213"/>
  <c r="G213"/>
  <c r="J213" s="1"/>
  <c r="F213"/>
  <c r="L212"/>
  <c r="K212"/>
  <c r="I212"/>
  <c r="H212"/>
  <c r="G212"/>
  <c r="J212" s="1"/>
  <c r="F212"/>
  <c r="L211"/>
  <c r="K211"/>
  <c r="I211"/>
  <c r="H211"/>
  <c r="G211"/>
  <c r="J211" s="1"/>
  <c r="F211"/>
  <c r="L210"/>
  <c r="K210"/>
  <c r="I210"/>
  <c r="H210"/>
  <c r="G210"/>
  <c r="J210" s="1"/>
  <c r="F210"/>
  <c r="L209"/>
  <c r="K209"/>
  <c r="I209"/>
  <c r="H209"/>
  <c r="G209"/>
  <c r="J209" s="1"/>
  <c r="F209"/>
  <c r="L208"/>
  <c r="K208"/>
  <c r="I208"/>
  <c r="H208"/>
  <c r="G208"/>
  <c r="J208" s="1"/>
  <c r="F208"/>
  <c r="L207"/>
  <c r="K207"/>
  <c r="I207"/>
  <c r="H207"/>
  <c r="G207"/>
  <c r="J207" s="1"/>
  <c r="F207"/>
  <c r="L206"/>
  <c r="K206"/>
  <c r="I206"/>
  <c r="H206"/>
  <c r="G206"/>
  <c r="J206" s="1"/>
  <c r="F206"/>
  <c r="L205"/>
  <c r="K205"/>
  <c r="I205"/>
  <c r="H205"/>
  <c r="G205"/>
  <c r="J205" s="1"/>
  <c r="F205"/>
  <c r="L204"/>
  <c r="K204"/>
  <c r="I204"/>
  <c r="H204"/>
  <c r="G204"/>
  <c r="J204" s="1"/>
  <c r="F204"/>
  <c r="L203"/>
  <c r="K203"/>
  <c r="I203"/>
  <c r="H203"/>
  <c r="G203"/>
  <c r="J203" s="1"/>
  <c r="F203"/>
  <c r="L202"/>
  <c r="K202"/>
  <c r="I202"/>
  <c r="H202"/>
  <c r="G202"/>
  <c r="J202" s="1"/>
  <c r="F202"/>
  <c r="L201"/>
  <c r="K201"/>
  <c r="I201"/>
  <c r="H201"/>
  <c r="G201"/>
  <c r="J201" s="1"/>
  <c r="F201"/>
  <c r="L200"/>
  <c r="K200"/>
  <c r="I200"/>
  <c r="H200"/>
  <c r="G200"/>
  <c r="J200" s="1"/>
  <c r="F200"/>
  <c r="L199"/>
  <c r="K199"/>
  <c r="I199"/>
  <c r="H199"/>
  <c r="G199"/>
  <c r="J199" s="1"/>
  <c r="F199"/>
  <c r="L198"/>
  <c r="K198"/>
  <c r="I198"/>
  <c r="H198"/>
  <c r="G198"/>
  <c r="J198" s="1"/>
  <c r="F198"/>
  <c r="L197"/>
  <c r="K197"/>
  <c r="I197"/>
  <c r="H197"/>
  <c r="G197"/>
  <c r="J197" s="1"/>
  <c r="F197"/>
  <c r="L196"/>
  <c r="K196"/>
  <c r="I196"/>
  <c r="H196"/>
  <c r="G196"/>
  <c r="J196" s="1"/>
  <c r="F196"/>
  <c r="L195"/>
  <c r="K195"/>
  <c r="I195"/>
  <c r="H195"/>
  <c r="G195"/>
  <c r="J195" s="1"/>
  <c r="F195"/>
  <c r="L194"/>
  <c r="K194"/>
  <c r="I194"/>
  <c r="H194"/>
  <c r="G194"/>
  <c r="J194" s="1"/>
  <c r="F194"/>
  <c r="L193"/>
  <c r="K193"/>
  <c r="I193"/>
  <c r="H193"/>
  <c r="G193"/>
  <c r="J193" s="1"/>
  <c r="F193"/>
  <c r="L192"/>
  <c r="K192"/>
  <c r="I192"/>
  <c r="H192"/>
  <c r="G192"/>
  <c r="J192" s="1"/>
  <c r="F192"/>
  <c r="L191"/>
  <c r="K191"/>
  <c r="I191"/>
  <c r="H191"/>
  <c r="G191"/>
  <c r="J191" s="1"/>
  <c r="F191"/>
  <c r="L190"/>
  <c r="K190"/>
  <c r="I190"/>
  <c r="H190"/>
  <c r="G190"/>
  <c r="J190" s="1"/>
  <c r="F190"/>
  <c r="L189"/>
  <c r="K189"/>
  <c r="I189"/>
  <c r="H189"/>
  <c r="G189"/>
  <c r="J189" s="1"/>
  <c r="F189"/>
  <c r="L188"/>
  <c r="K188"/>
  <c r="I188"/>
  <c r="H188"/>
  <c r="G188"/>
  <c r="J188" s="1"/>
  <c r="F188"/>
  <c r="L187"/>
  <c r="K187"/>
  <c r="I187"/>
  <c r="H187"/>
  <c r="G187"/>
  <c r="J187" s="1"/>
  <c r="F187"/>
  <c r="L186"/>
  <c r="K186"/>
  <c r="I186"/>
  <c r="H186"/>
  <c r="G186"/>
  <c r="J186" s="1"/>
  <c r="F186"/>
  <c r="L185"/>
  <c r="K185"/>
  <c r="I185"/>
  <c r="H185"/>
  <c r="G185"/>
  <c r="J185" s="1"/>
  <c r="F185"/>
  <c r="L184"/>
  <c r="K184"/>
  <c r="I184"/>
  <c r="H184"/>
  <c r="G184"/>
  <c r="J184" s="1"/>
  <c r="F184"/>
  <c r="L183"/>
  <c r="K183"/>
  <c r="I183"/>
  <c r="H183"/>
  <c r="G183"/>
  <c r="J183" s="1"/>
  <c r="F183"/>
  <c r="L182"/>
  <c r="K182"/>
  <c r="I182"/>
  <c r="H182"/>
  <c r="G182"/>
  <c r="J182" s="1"/>
  <c r="F182"/>
  <c r="L181"/>
  <c r="K181"/>
  <c r="I181"/>
  <c r="H181"/>
  <c r="G181"/>
  <c r="J181" s="1"/>
  <c r="F181"/>
  <c r="L180"/>
  <c r="K180"/>
  <c r="I180"/>
  <c r="H180"/>
  <c r="G180"/>
  <c r="J180" s="1"/>
  <c r="F180"/>
  <c r="L179"/>
  <c r="K179"/>
  <c r="I179"/>
  <c r="H179"/>
  <c r="G179"/>
  <c r="J179" s="1"/>
  <c r="F179"/>
  <c r="L178"/>
  <c r="K178"/>
  <c r="I178"/>
  <c r="H178"/>
  <c r="G178"/>
  <c r="J178" s="1"/>
  <c r="F178"/>
  <c r="L177"/>
  <c r="K177"/>
  <c r="I177"/>
  <c r="H177"/>
  <c r="G177"/>
  <c r="J177" s="1"/>
  <c r="F177"/>
  <c r="L176"/>
  <c r="K176"/>
  <c r="I176"/>
  <c r="H176"/>
  <c r="G176"/>
  <c r="J176" s="1"/>
  <c r="F176"/>
  <c r="L175"/>
  <c r="K175"/>
  <c r="I175"/>
  <c r="H175"/>
  <c r="G175"/>
  <c r="J175" s="1"/>
  <c r="F175"/>
  <c r="L174"/>
  <c r="K174"/>
  <c r="I174"/>
  <c r="H174"/>
  <c r="G174"/>
  <c r="J174" s="1"/>
  <c r="F174"/>
  <c r="L173"/>
  <c r="K173"/>
  <c r="I173"/>
  <c r="H173"/>
  <c r="G173"/>
  <c r="J173" s="1"/>
  <c r="F173"/>
  <c r="L172"/>
  <c r="K172"/>
  <c r="I172"/>
  <c r="H172"/>
  <c r="G172"/>
  <c r="J172" s="1"/>
  <c r="F172"/>
  <c r="L171"/>
  <c r="K171"/>
  <c r="I171"/>
  <c r="H171"/>
  <c r="G171"/>
  <c r="J171" s="1"/>
  <c r="F171"/>
  <c r="L170"/>
  <c r="K170"/>
  <c r="I170"/>
  <c r="H170"/>
  <c r="G170"/>
  <c r="J170" s="1"/>
  <c r="F170"/>
  <c r="L169"/>
  <c r="K169"/>
  <c r="I169"/>
  <c r="H169"/>
  <c r="G169"/>
  <c r="J169" s="1"/>
  <c r="F169"/>
  <c r="L168"/>
  <c r="K168"/>
  <c r="I168"/>
  <c r="H168"/>
  <c r="G168"/>
  <c r="J168" s="1"/>
  <c r="F168"/>
  <c r="L167"/>
  <c r="K167"/>
  <c r="I167"/>
  <c r="H167"/>
  <c r="G167"/>
  <c r="J167" s="1"/>
  <c r="F167"/>
  <c r="L166"/>
  <c r="K166"/>
  <c r="I166"/>
  <c r="H166"/>
  <c r="G166"/>
  <c r="J166" s="1"/>
  <c r="F166"/>
  <c r="L165"/>
  <c r="K165"/>
  <c r="I165"/>
  <c r="H165"/>
  <c r="G165"/>
  <c r="J165" s="1"/>
  <c r="F165"/>
  <c r="L164"/>
  <c r="K164"/>
  <c r="I164"/>
  <c r="H164"/>
  <c r="G164"/>
  <c r="J164" s="1"/>
  <c r="F164"/>
  <c r="L163"/>
  <c r="K163"/>
  <c r="I163"/>
  <c r="H163"/>
  <c r="G163"/>
  <c r="J163" s="1"/>
  <c r="F163"/>
  <c r="L162"/>
  <c r="K162"/>
  <c r="I162"/>
  <c r="H162"/>
  <c r="G162"/>
  <c r="J162" s="1"/>
  <c r="F162"/>
  <c r="L161"/>
  <c r="K161"/>
  <c r="I161"/>
  <c r="H161"/>
  <c r="G161"/>
  <c r="J161" s="1"/>
  <c r="F161"/>
  <c r="L160"/>
  <c r="K160"/>
  <c r="I160"/>
  <c r="H160"/>
  <c r="G160"/>
  <c r="J160" s="1"/>
  <c r="F160"/>
  <c r="L159"/>
  <c r="K159"/>
  <c r="I159"/>
  <c r="H159"/>
  <c r="G159"/>
  <c r="J159" s="1"/>
  <c r="F159"/>
  <c r="L158"/>
  <c r="K158"/>
  <c r="I158"/>
  <c r="H158"/>
  <c r="G158"/>
  <c r="J158" s="1"/>
  <c r="F158"/>
  <c r="L157"/>
  <c r="K157"/>
  <c r="I157"/>
  <c r="H157"/>
  <c r="G157"/>
  <c r="J157" s="1"/>
  <c r="F157"/>
  <c r="L156"/>
  <c r="K156"/>
  <c r="I156"/>
  <c r="H156"/>
  <c r="G156"/>
  <c r="J156" s="1"/>
  <c r="F156"/>
  <c r="L155"/>
  <c r="K155"/>
  <c r="I155"/>
  <c r="H155"/>
  <c r="G155"/>
  <c r="J155" s="1"/>
  <c r="F155"/>
  <c r="L154"/>
  <c r="K154"/>
  <c r="I154"/>
  <c r="H154"/>
  <c r="G154"/>
  <c r="J154" s="1"/>
  <c r="F154"/>
  <c r="L153"/>
  <c r="K153"/>
  <c r="I153"/>
  <c r="H153"/>
  <c r="G153"/>
  <c r="J153" s="1"/>
  <c r="F153"/>
  <c r="L152"/>
  <c r="K152"/>
  <c r="I152"/>
  <c r="H152"/>
  <c r="G152"/>
  <c r="J152" s="1"/>
  <c r="F152"/>
  <c r="L151"/>
  <c r="K151"/>
  <c r="I151"/>
  <c r="H151"/>
  <c r="G151"/>
  <c r="J151" s="1"/>
  <c r="F151"/>
  <c r="L150"/>
  <c r="K150"/>
  <c r="I150"/>
  <c r="H150"/>
  <c r="G150"/>
  <c r="J150" s="1"/>
  <c r="F150"/>
  <c r="L149"/>
  <c r="K149"/>
  <c r="I149"/>
  <c r="H149"/>
  <c r="G149"/>
  <c r="J149" s="1"/>
  <c r="F149"/>
  <c r="L148"/>
  <c r="K148"/>
  <c r="I148"/>
  <c r="H148"/>
  <c r="G148"/>
  <c r="J148" s="1"/>
  <c r="F148"/>
  <c r="L147"/>
  <c r="K147"/>
  <c r="I147"/>
  <c r="H147"/>
  <c r="G147"/>
  <c r="J147" s="1"/>
  <c r="F147"/>
  <c r="L146"/>
  <c r="K146"/>
  <c r="I146"/>
  <c r="H146"/>
  <c r="G146"/>
  <c r="J146" s="1"/>
  <c r="F146"/>
  <c r="L145"/>
  <c r="K145"/>
  <c r="I145"/>
  <c r="H145"/>
  <c r="G145"/>
  <c r="J145" s="1"/>
  <c r="F145"/>
  <c r="L144"/>
  <c r="K144"/>
  <c r="I144"/>
  <c r="H144"/>
  <c r="G144"/>
  <c r="J144" s="1"/>
  <c r="F144"/>
  <c r="L143"/>
  <c r="K143"/>
  <c r="I143"/>
  <c r="H143"/>
  <c r="G143"/>
  <c r="J143" s="1"/>
  <c r="F143"/>
  <c r="L142"/>
  <c r="K142"/>
  <c r="I142"/>
  <c r="H142"/>
  <c r="G142"/>
  <c r="J142" s="1"/>
  <c r="F142"/>
  <c r="L141"/>
  <c r="K141"/>
  <c r="I141"/>
  <c r="H141"/>
  <c r="G141"/>
  <c r="J141" s="1"/>
  <c r="F141"/>
  <c r="L140"/>
  <c r="K140"/>
  <c r="I140"/>
  <c r="H140"/>
  <c r="G140"/>
  <c r="J140" s="1"/>
  <c r="F140"/>
  <c r="L139"/>
  <c r="K139"/>
  <c r="I139"/>
  <c r="H139"/>
  <c r="G139"/>
  <c r="J139" s="1"/>
  <c r="F139"/>
  <c r="L138"/>
  <c r="K138"/>
  <c r="I138"/>
  <c r="H138"/>
  <c r="G138"/>
  <c r="J138" s="1"/>
  <c r="F138"/>
  <c r="L137"/>
  <c r="K137"/>
  <c r="I137"/>
  <c r="H137"/>
  <c r="G137"/>
  <c r="J137" s="1"/>
  <c r="F137"/>
  <c r="L136"/>
  <c r="K136"/>
  <c r="I136"/>
  <c r="H136"/>
  <c r="G136"/>
  <c r="J136" s="1"/>
  <c r="F136"/>
  <c r="L135"/>
  <c r="K135"/>
  <c r="I135"/>
  <c r="H135"/>
  <c r="G135"/>
  <c r="J135" s="1"/>
  <c r="F135"/>
  <c r="L134"/>
  <c r="K134"/>
  <c r="I134"/>
  <c r="H134"/>
  <c r="G134"/>
  <c r="J134" s="1"/>
  <c r="F134"/>
  <c r="L133"/>
  <c r="K133"/>
  <c r="I133"/>
  <c r="H133"/>
  <c r="G133"/>
  <c r="J133" s="1"/>
  <c r="F133"/>
  <c r="L132"/>
  <c r="K132"/>
  <c r="I132"/>
  <c r="H132"/>
  <c r="G132"/>
  <c r="J132" s="1"/>
  <c r="F132"/>
  <c r="L131"/>
  <c r="K131"/>
  <c r="I131"/>
  <c r="H131"/>
  <c r="G131"/>
  <c r="J131" s="1"/>
  <c r="F131"/>
  <c r="L130"/>
  <c r="K130"/>
  <c r="I130"/>
  <c r="H130"/>
  <c r="G130"/>
  <c r="J130" s="1"/>
  <c r="F130"/>
  <c r="L129"/>
  <c r="K129"/>
  <c r="I129"/>
  <c r="H129"/>
  <c r="G129"/>
  <c r="J129" s="1"/>
  <c r="F129"/>
  <c r="L128"/>
  <c r="K128"/>
  <c r="I128"/>
  <c r="H128"/>
  <c r="G128"/>
  <c r="J128" s="1"/>
  <c r="F128"/>
  <c r="L127"/>
  <c r="K127"/>
  <c r="I127"/>
  <c r="H127"/>
  <c r="G127"/>
  <c r="J127" s="1"/>
  <c r="F127"/>
  <c r="L126"/>
  <c r="K126"/>
  <c r="I126"/>
  <c r="H126"/>
  <c r="G126"/>
  <c r="J126" s="1"/>
  <c r="F126"/>
  <c r="L125"/>
  <c r="K125"/>
  <c r="I125"/>
  <c r="H125"/>
  <c r="G125"/>
  <c r="J125" s="1"/>
  <c r="F125"/>
  <c r="L124"/>
  <c r="K124"/>
  <c r="I124"/>
  <c r="H124"/>
  <c r="G124"/>
  <c r="J124" s="1"/>
  <c r="F124"/>
  <c r="L123"/>
  <c r="K123"/>
  <c r="I123"/>
  <c r="H123"/>
  <c r="G123"/>
  <c r="J123" s="1"/>
  <c r="F123"/>
  <c r="L122"/>
  <c r="K122"/>
  <c r="I122"/>
  <c r="H122"/>
  <c r="G122"/>
  <c r="J122" s="1"/>
  <c r="F122"/>
  <c r="L121"/>
  <c r="K121"/>
  <c r="I121"/>
  <c r="H121"/>
  <c r="G121"/>
  <c r="J121" s="1"/>
  <c r="F121"/>
  <c r="L120"/>
  <c r="K120"/>
  <c r="I120"/>
  <c r="H120"/>
  <c r="G120"/>
  <c r="J120" s="1"/>
  <c r="F120"/>
  <c r="L119"/>
  <c r="K119"/>
  <c r="I119"/>
  <c r="H119"/>
  <c r="G119"/>
  <c r="J119" s="1"/>
  <c r="F119"/>
  <c r="L118"/>
  <c r="K118"/>
  <c r="I118"/>
  <c r="H118"/>
  <c r="G118"/>
  <c r="J118" s="1"/>
  <c r="F118"/>
  <c r="L117"/>
  <c r="K117"/>
  <c r="I117"/>
  <c r="H117"/>
  <c r="G117"/>
  <c r="J117" s="1"/>
  <c r="F117"/>
  <c r="L116"/>
  <c r="K116"/>
  <c r="I116"/>
  <c r="H116"/>
  <c r="G116"/>
  <c r="J116" s="1"/>
  <c r="F116"/>
  <c r="L115"/>
  <c r="K115"/>
  <c r="I115"/>
  <c r="H115"/>
  <c r="G115"/>
  <c r="J115" s="1"/>
  <c r="F115"/>
  <c r="L114"/>
  <c r="K114"/>
  <c r="I114"/>
  <c r="H114"/>
  <c r="G114"/>
  <c r="J114" s="1"/>
  <c r="F114"/>
  <c r="L113"/>
  <c r="K113"/>
  <c r="I113"/>
  <c r="H113"/>
  <c r="G113"/>
  <c r="J113" s="1"/>
  <c r="F113"/>
  <c r="L112"/>
  <c r="K112"/>
  <c r="I112"/>
  <c r="H112"/>
  <c r="G112"/>
  <c r="J112" s="1"/>
  <c r="F112"/>
  <c r="L111"/>
  <c r="K111"/>
  <c r="I111"/>
  <c r="H111"/>
  <c r="G111"/>
  <c r="J111" s="1"/>
  <c r="F111"/>
  <c r="L110"/>
  <c r="K110"/>
  <c r="I110"/>
  <c r="H110"/>
  <c r="G110"/>
  <c r="J110" s="1"/>
  <c r="F110"/>
  <c r="L109"/>
  <c r="K109"/>
  <c r="I109"/>
  <c r="H109"/>
  <c r="G109"/>
  <c r="J109" s="1"/>
  <c r="F109"/>
  <c r="L108"/>
  <c r="K108"/>
  <c r="I108"/>
  <c r="H108"/>
  <c r="G108"/>
  <c r="J108" s="1"/>
  <c r="F108"/>
  <c r="L107"/>
  <c r="K107"/>
  <c r="I107"/>
  <c r="H107"/>
  <c r="G107"/>
  <c r="J107" s="1"/>
  <c r="F107"/>
  <c r="L106"/>
  <c r="K106"/>
  <c r="I106"/>
  <c r="H106"/>
  <c r="G106"/>
  <c r="J106" s="1"/>
  <c r="F106"/>
  <c r="L105"/>
  <c r="K105"/>
  <c r="I105"/>
  <c r="H105"/>
  <c r="G105"/>
  <c r="J105" s="1"/>
  <c r="F105"/>
  <c r="L104"/>
  <c r="K104"/>
  <c r="I104"/>
  <c r="H104"/>
  <c r="G104"/>
  <c r="J104" s="1"/>
  <c r="F104"/>
  <c r="L103"/>
  <c r="K103"/>
  <c r="I103"/>
  <c r="H103"/>
  <c r="G103"/>
  <c r="J103" s="1"/>
  <c r="F103"/>
  <c r="L102"/>
  <c r="K102"/>
  <c r="I102"/>
  <c r="H102"/>
  <c r="G102"/>
  <c r="J102" s="1"/>
  <c r="F102"/>
  <c r="L101"/>
  <c r="K101"/>
  <c r="I101"/>
  <c r="H101"/>
  <c r="G101"/>
  <c r="J101" s="1"/>
  <c r="F101"/>
  <c r="L100"/>
  <c r="K100"/>
  <c r="I100"/>
  <c r="H100"/>
  <c r="G100"/>
  <c r="J100" s="1"/>
  <c r="F100"/>
  <c r="L99"/>
  <c r="K99"/>
  <c r="I99"/>
  <c r="H99"/>
  <c r="G99"/>
  <c r="J99" s="1"/>
  <c r="F99"/>
  <c r="L98"/>
  <c r="K98"/>
  <c r="I98"/>
  <c r="H98"/>
  <c r="G98"/>
  <c r="J98" s="1"/>
  <c r="F98"/>
  <c r="L97"/>
  <c r="K97"/>
  <c r="I97"/>
  <c r="H97"/>
  <c r="G97"/>
  <c r="J97" s="1"/>
  <c r="F97"/>
  <c r="L96"/>
  <c r="K96"/>
  <c r="I96"/>
  <c r="H96"/>
  <c r="G96"/>
  <c r="J96" s="1"/>
  <c r="F96"/>
  <c r="L95"/>
  <c r="K95"/>
  <c r="I95"/>
  <c r="H95"/>
  <c r="G95"/>
  <c r="J95" s="1"/>
  <c r="F95"/>
  <c r="L94"/>
  <c r="K94"/>
  <c r="I94"/>
  <c r="H94"/>
  <c r="G94"/>
  <c r="J94" s="1"/>
  <c r="F94"/>
  <c r="L93"/>
  <c r="K93"/>
  <c r="I93"/>
  <c r="H93"/>
  <c r="G93"/>
  <c r="J93" s="1"/>
  <c r="F93"/>
  <c r="L92"/>
  <c r="K92"/>
  <c r="I92"/>
  <c r="H92"/>
  <c r="G92"/>
  <c r="J92" s="1"/>
  <c r="F92"/>
  <c r="L91"/>
  <c r="K91"/>
  <c r="I91"/>
  <c r="H91"/>
  <c r="G91"/>
  <c r="J91" s="1"/>
  <c r="F91"/>
  <c r="L90"/>
  <c r="K90"/>
  <c r="I90"/>
  <c r="H90"/>
  <c r="G90"/>
  <c r="J90" s="1"/>
  <c r="F90"/>
  <c r="L89"/>
  <c r="K89"/>
  <c r="I89"/>
  <c r="H89"/>
  <c r="G89"/>
  <c r="J89" s="1"/>
  <c r="F89"/>
  <c r="L88"/>
  <c r="K88"/>
  <c r="I88"/>
  <c r="H88"/>
  <c r="G88"/>
  <c r="J88" s="1"/>
  <c r="F88"/>
  <c r="L87"/>
  <c r="K87"/>
  <c r="I87"/>
  <c r="H87"/>
  <c r="G87"/>
  <c r="J87" s="1"/>
  <c r="F87"/>
  <c r="L86"/>
  <c r="K86"/>
  <c r="I86"/>
  <c r="H86"/>
  <c r="G86"/>
  <c r="J86" s="1"/>
  <c r="F86"/>
  <c r="L85"/>
  <c r="K85"/>
  <c r="I85"/>
  <c r="H85"/>
  <c r="G85"/>
  <c r="J85" s="1"/>
  <c r="F85"/>
  <c r="L84"/>
  <c r="K84"/>
  <c r="I84"/>
  <c r="H84"/>
  <c r="G84"/>
  <c r="J84" s="1"/>
  <c r="F84"/>
  <c r="L83"/>
  <c r="K83"/>
  <c r="I83"/>
  <c r="H83"/>
  <c r="G83"/>
  <c r="J83" s="1"/>
  <c r="F83"/>
  <c r="L82"/>
  <c r="K82"/>
  <c r="I82"/>
  <c r="H82"/>
  <c r="G82"/>
  <c r="J82" s="1"/>
  <c r="F82"/>
  <c r="L81"/>
  <c r="K81"/>
  <c r="I81"/>
  <c r="H81"/>
  <c r="G81"/>
  <c r="J81" s="1"/>
  <c r="F81"/>
  <c r="L80"/>
  <c r="K80"/>
  <c r="I80"/>
  <c r="H80"/>
  <c r="G80"/>
  <c r="J80" s="1"/>
  <c r="F80"/>
  <c r="L79"/>
  <c r="K79"/>
  <c r="I79"/>
  <c r="H79"/>
  <c r="G79"/>
  <c r="J79" s="1"/>
  <c r="F79"/>
  <c r="L78"/>
  <c r="K78"/>
  <c r="I78"/>
  <c r="H78"/>
  <c r="G78"/>
  <c r="J78" s="1"/>
  <c r="F78"/>
  <c r="L77"/>
  <c r="K77"/>
  <c r="I77"/>
  <c r="H77"/>
  <c r="G77"/>
  <c r="J77" s="1"/>
  <c r="F77"/>
  <c r="L76"/>
  <c r="K76"/>
  <c r="I76"/>
  <c r="H76"/>
  <c r="G76"/>
  <c r="J76" s="1"/>
  <c r="F76"/>
  <c r="L75"/>
  <c r="K75"/>
  <c r="I75"/>
  <c r="H75"/>
  <c r="G75"/>
  <c r="J75" s="1"/>
  <c r="F75"/>
  <c r="L74"/>
  <c r="K74"/>
  <c r="I74"/>
  <c r="H74"/>
  <c r="G74"/>
  <c r="J74" s="1"/>
  <c r="F74"/>
  <c r="L73"/>
  <c r="K73"/>
  <c r="I73"/>
  <c r="H73"/>
  <c r="G73"/>
  <c r="J73" s="1"/>
  <c r="F73"/>
  <c r="L72"/>
  <c r="K72"/>
  <c r="I72"/>
  <c r="H72"/>
  <c r="G72"/>
  <c r="J72" s="1"/>
  <c r="F72"/>
  <c r="L71"/>
  <c r="K71"/>
  <c r="I71"/>
  <c r="H71"/>
  <c r="G71"/>
  <c r="J71" s="1"/>
  <c r="F71"/>
  <c r="L70"/>
  <c r="K70"/>
  <c r="I70"/>
  <c r="H70"/>
  <c r="G70"/>
  <c r="J70" s="1"/>
  <c r="F70"/>
  <c r="L69"/>
  <c r="K69"/>
  <c r="I69"/>
  <c r="H69"/>
  <c r="G69"/>
  <c r="J69" s="1"/>
  <c r="F69"/>
  <c r="L68"/>
  <c r="K68"/>
  <c r="I68"/>
  <c r="H68"/>
  <c r="G68"/>
  <c r="J68" s="1"/>
  <c r="F68"/>
  <c r="L67"/>
  <c r="K67"/>
  <c r="I67"/>
  <c r="H67"/>
  <c r="G67"/>
  <c r="J67" s="1"/>
  <c r="F67"/>
  <c r="L66"/>
  <c r="K66"/>
  <c r="I66"/>
  <c r="H66"/>
  <c r="G66"/>
  <c r="J66" s="1"/>
  <c r="F66"/>
  <c r="L65"/>
  <c r="K65"/>
  <c r="I65"/>
  <c r="H65"/>
  <c r="G65"/>
  <c r="J65" s="1"/>
  <c r="F65"/>
  <c r="L64"/>
  <c r="K64"/>
  <c r="I64"/>
  <c r="H64"/>
  <c r="G64"/>
  <c r="J64" s="1"/>
  <c r="F64"/>
  <c r="L63"/>
  <c r="K63"/>
  <c r="I63"/>
  <c r="H63"/>
  <c r="G63"/>
  <c r="J63" s="1"/>
  <c r="F63"/>
  <c r="L62"/>
  <c r="K62"/>
  <c r="I62"/>
  <c r="H62"/>
  <c r="G62"/>
  <c r="J62" s="1"/>
  <c r="F62"/>
  <c r="L61"/>
  <c r="K61"/>
  <c r="I61"/>
  <c r="H61"/>
  <c r="G61"/>
  <c r="J61" s="1"/>
  <c r="F61"/>
  <c r="L60"/>
  <c r="K60"/>
  <c r="I60"/>
  <c r="H60"/>
  <c r="G60"/>
  <c r="J60" s="1"/>
  <c r="F60"/>
  <c r="L59"/>
  <c r="K59"/>
  <c r="I59"/>
  <c r="H59"/>
  <c r="G59"/>
  <c r="J59" s="1"/>
  <c r="F59"/>
  <c r="L58"/>
  <c r="K58"/>
  <c r="I58"/>
  <c r="H58"/>
  <c r="G58"/>
  <c r="J58" s="1"/>
  <c r="F58"/>
  <c r="L57"/>
  <c r="K57"/>
  <c r="I57"/>
  <c r="H57"/>
  <c r="G57"/>
  <c r="J57" s="1"/>
  <c r="F57"/>
  <c r="L56"/>
  <c r="K56"/>
  <c r="I56"/>
  <c r="H56"/>
  <c r="G56"/>
  <c r="J56" s="1"/>
  <c r="F56"/>
  <c r="L55"/>
  <c r="K55"/>
  <c r="I55"/>
  <c r="H55"/>
  <c r="G55"/>
  <c r="J55" s="1"/>
  <c r="F55"/>
  <c r="L54"/>
  <c r="K54"/>
  <c r="I54"/>
  <c r="H54"/>
  <c r="G54"/>
  <c r="J54" s="1"/>
  <c r="F54"/>
  <c r="L53"/>
  <c r="K53"/>
  <c r="I53"/>
  <c r="H53"/>
  <c r="G53"/>
  <c r="J53" s="1"/>
  <c r="F53"/>
  <c r="L52"/>
  <c r="K52"/>
  <c r="I52"/>
  <c r="H52"/>
  <c r="G52"/>
  <c r="J52" s="1"/>
  <c r="F52"/>
  <c r="L51"/>
  <c r="K51"/>
  <c r="I51"/>
  <c r="H51"/>
  <c r="G51"/>
  <c r="J51" s="1"/>
  <c r="F51"/>
  <c r="L50"/>
  <c r="K50"/>
  <c r="I50"/>
  <c r="H50"/>
  <c r="G50"/>
  <c r="J50" s="1"/>
  <c r="F50"/>
  <c r="L49"/>
  <c r="K49"/>
  <c r="I49"/>
  <c r="H49"/>
  <c r="G49"/>
  <c r="J49" s="1"/>
  <c r="F49"/>
  <c r="L48"/>
  <c r="K48"/>
  <c r="I48"/>
  <c r="H48"/>
  <c r="G48"/>
  <c r="J48" s="1"/>
  <c r="F48"/>
  <c r="L47"/>
  <c r="K47"/>
  <c r="I47"/>
  <c r="H47"/>
  <c r="G47"/>
  <c r="J47" s="1"/>
  <c r="F47"/>
  <c r="L46"/>
  <c r="K46"/>
  <c r="I46"/>
  <c r="H46"/>
  <c r="G46"/>
  <c r="J46" s="1"/>
  <c r="F46"/>
  <c r="L45"/>
  <c r="K45"/>
  <c r="I45"/>
  <c r="H45"/>
  <c r="G45"/>
  <c r="J45" s="1"/>
  <c r="F45"/>
  <c r="L44"/>
  <c r="K44"/>
  <c r="I44"/>
  <c r="H44"/>
  <c r="G44"/>
  <c r="J44" s="1"/>
  <c r="F44"/>
  <c r="L43"/>
  <c r="K43"/>
  <c r="I43"/>
  <c r="H43"/>
  <c r="G43"/>
  <c r="J43" s="1"/>
  <c r="F43"/>
  <c r="L42"/>
  <c r="K42"/>
  <c r="I42"/>
  <c r="H42"/>
  <c r="G42"/>
  <c r="J42" s="1"/>
  <c r="F42"/>
  <c r="L41"/>
  <c r="K41"/>
  <c r="I41"/>
  <c r="H41"/>
  <c r="G41"/>
  <c r="J41" s="1"/>
  <c r="F41"/>
  <c r="P39"/>
  <c r="P38"/>
  <c r="P37"/>
  <c r="P36"/>
  <c r="P35"/>
  <c r="P34"/>
  <c r="P33"/>
  <c r="P31"/>
  <c r="P30"/>
  <c r="P29"/>
  <c r="P28"/>
  <c r="P27"/>
  <c r="P25"/>
  <c r="P18"/>
  <c r="P15"/>
  <c r="P16" s="1"/>
  <c r="P17" s="1"/>
  <c r="O39"/>
  <c r="O40" s="1"/>
  <c r="O41" s="1"/>
  <c r="O38"/>
  <c r="O37"/>
  <c r="O36"/>
  <c r="O35"/>
  <c r="O34"/>
  <c r="O33"/>
  <c r="O31"/>
  <c r="O32" s="1"/>
  <c r="O30"/>
  <c r="O29"/>
  <c r="O28"/>
  <c r="O27"/>
  <c r="O25"/>
  <c r="O26" s="1"/>
  <c r="O18"/>
  <c r="O19" s="1"/>
  <c r="O20" s="1"/>
  <c r="O21" s="1"/>
  <c r="O22" s="1"/>
  <c r="O23" s="1"/>
  <c r="O24" s="1"/>
  <c r="O16"/>
  <c r="O17" s="1"/>
  <c r="O15"/>
  <c r="Q33"/>
  <c r="A1"/>
  <c r="C2" s="1"/>
  <c r="C5"/>
  <c r="L12"/>
  <c r="H15"/>
  <c r="F16"/>
  <c r="K16" s="1"/>
  <c r="H16"/>
  <c r="L16"/>
  <c r="F17"/>
  <c r="H17"/>
  <c r="K17"/>
  <c r="F18"/>
  <c r="K18" s="1"/>
  <c r="H18"/>
  <c r="F19"/>
  <c r="H19"/>
  <c r="K19"/>
  <c r="F20"/>
  <c r="K20" s="1"/>
  <c r="H20"/>
  <c r="F21"/>
  <c r="H21"/>
  <c r="K21"/>
  <c r="F22"/>
  <c r="K22" s="1"/>
  <c r="H22"/>
  <c r="F23"/>
  <c r="K23" s="1"/>
  <c r="H23"/>
  <c r="F24"/>
  <c r="K24" s="1"/>
  <c r="H24"/>
  <c r="F25"/>
  <c r="H25"/>
  <c r="K25"/>
  <c r="F26"/>
  <c r="K26" s="1"/>
  <c r="H26"/>
  <c r="F27"/>
  <c r="H27"/>
  <c r="K27"/>
  <c r="F28"/>
  <c r="K28" s="1"/>
  <c r="H28"/>
  <c r="F29"/>
  <c r="K29" s="1"/>
  <c r="H29"/>
  <c r="F30"/>
  <c r="K30" s="1"/>
  <c r="H30"/>
  <c r="F31"/>
  <c r="P32" s="1"/>
  <c r="H31"/>
  <c r="K31"/>
  <c r="F32"/>
  <c r="K32" s="1"/>
  <c r="H32"/>
  <c r="F33"/>
  <c r="K33" s="1"/>
  <c r="H33"/>
  <c r="F34"/>
  <c r="K34" s="1"/>
  <c r="H34"/>
  <c r="F35"/>
  <c r="H35"/>
  <c r="K35"/>
  <c r="F36"/>
  <c r="K36" s="1"/>
  <c r="H36"/>
  <c r="F37"/>
  <c r="H37"/>
  <c r="K37"/>
  <c r="F38"/>
  <c r="K38" s="1"/>
  <c r="H38"/>
  <c r="F39"/>
  <c r="K39" s="1"/>
  <c r="H39"/>
  <c r="F40"/>
  <c r="K40" s="1"/>
  <c r="H40"/>
  <c r="L18" l="1"/>
  <c r="L40"/>
  <c r="L38"/>
  <c r="L36"/>
  <c r="L34"/>
  <c r="L32"/>
  <c r="L30"/>
  <c r="L28"/>
  <c r="L26"/>
  <c r="L24"/>
  <c r="L22"/>
  <c r="L20"/>
  <c r="I40"/>
  <c r="G16"/>
  <c r="J16" s="1"/>
  <c r="G17"/>
  <c r="G28"/>
  <c r="J28" s="1"/>
  <c r="G30"/>
  <c r="J30" s="1"/>
  <c r="G32"/>
  <c r="J32" s="1"/>
  <c r="G34"/>
  <c r="J34" s="1"/>
  <c r="G36"/>
  <c r="J36" s="1"/>
  <c r="G38"/>
  <c r="G27"/>
  <c r="J27" s="1"/>
  <c r="G29"/>
  <c r="J29" s="1"/>
  <c r="G33"/>
  <c r="J33" s="1"/>
  <c r="G35"/>
  <c r="J35" s="1"/>
  <c r="G37"/>
  <c r="J37" s="1"/>
  <c r="C3"/>
  <c r="C9" s="1"/>
  <c r="P40"/>
  <c r="P41" s="1"/>
  <c r="I17"/>
  <c r="I19"/>
  <c r="I20" s="1"/>
  <c r="I22"/>
  <c r="I24"/>
  <c r="I25" s="1"/>
  <c r="I27"/>
  <c r="I29"/>
  <c r="I33"/>
  <c r="I35"/>
  <c r="I37"/>
  <c r="P26"/>
  <c r="G26" s="1"/>
  <c r="J26" s="1"/>
  <c r="I16"/>
  <c r="I18"/>
  <c r="I21"/>
  <c r="I23"/>
  <c r="I26"/>
  <c r="I28"/>
  <c r="I30"/>
  <c r="I31" s="1"/>
  <c r="I32"/>
  <c r="I34"/>
  <c r="I36"/>
  <c r="I38"/>
  <c r="I39" s="1"/>
  <c r="C4"/>
  <c r="C6" s="1"/>
  <c r="C7" s="1"/>
  <c r="P19"/>
  <c r="G19" s="1"/>
  <c r="L39"/>
  <c r="L37"/>
  <c r="L35"/>
  <c r="L33"/>
  <c r="L31"/>
  <c r="L29"/>
  <c r="L27"/>
  <c r="L25"/>
  <c r="L23"/>
  <c r="L21"/>
  <c r="L19"/>
  <c r="L17"/>
  <c r="P20"/>
  <c r="P21" s="1"/>
  <c r="G31" l="1"/>
  <c r="J31" s="1"/>
  <c r="G20"/>
  <c r="J20" s="1"/>
  <c r="J19"/>
  <c r="G39"/>
  <c r="J39" s="1"/>
  <c r="J38"/>
  <c r="G18"/>
  <c r="J18" s="1"/>
  <c r="J17"/>
  <c r="G40"/>
  <c r="J40" s="1"/>
  <c r="C10"/>
  <c r="C11" s="1"/>
  <c r="D11" s="1"/>
  <c r="P22"/>
  <c r="G21"/>
  <c r="J21" s="1"/>
  <c r="C8"/>
  <c r="C12" l="1"/>
  <c r="D12"/>
  <c r="P23"/>
  <c r="G22"/>
  <c r="J22" s="1"/>
  <c r="P24" l="1"/>
  <c r="G24" s="1"/>
  <c r="J24" s="1"/>
  <c r="G23"/>
  <c r="J23" s="1"/>
  <c r="G25" l="1"/>
  <c r="J25" s="1"/>
</calcChain>
</file>

<file path=xl/comments1.xml><?xml version="1.0" encoding="utf-8"?>
<comments xmlns="http://schemas.openxmlformats.org/spreadsheetml/2006/main">
  <authors>
    <author>pko</author>
  </authors>
  <commentList>
    <comment ref="O2" authorId="0">
      <text>
        <r>
          <rPr>
            <b/>
            <sz val="8"/>
            <color indexed="81"/>
            <rFont val="Tahoma"/>
            <family val="2"/>
          </rPr>
          <t>Benyttes til kolonnen "Fuld?"</t>
        </r>
      </text>
    </comment>
    <comment ref="O14" authorId="0">
      <text>
        <r>
          <rPr>
            <b/>
            <sz val="8"/>
            <color indexed="81"/>
            <rFont val="Tahoma"/>
            <family val="2"/>
          </rPr>
          <t>Benyttes ved mellemregning, hvis tanket ikke blev fyldt op ved forrige påfyldning.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P14" authorId="0">
      <text>
        <r>
          <rPr>
            <b/>
            <sz val="8"/>
            <color indexed="81"/>
            <rFont val="Tahoma"/>
            <family val="2"/>
          </rPr>
          <t>Benyttes ved mellemregning, hvis tanket ikke blev fyldt op ved forrige påfyldning.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<sst xmlns="http://schemas.openxmlformats.org/spreadsheetml/2006/main" count="101" uniqueCount="74">
  <si>
    <t>Faste udgifter pr. år</t>
  </si>
  <si>
    <t>Forsikring</t>
  </si>
  <si>
    <t>Andet</t>
  </si>
  <si>
    <t>IALT</t>
  </si>
  <si>
    <t>Km/l</t>
  </si>
  <si>
    <t>Dato</t>
  </si>
  <si>
    <t>Tæller</t>
  </si>
  <si>
    <t>Liter</t>
  </si>
  <si>
    <t>Kr.</t>
  </si>
  <si>
    <t>Strækning</t>
  </si>
  <si>
    <t>Kr/l</t>
  </si>
  <si>
    <t>Sum.km/l</t>
  </si>
  <si>
    <t>Km/dag</t>
  </si>
  <si>
    <t>Km/dag (akk)</t>
  </si>
  <si>
    <t>Bemærkninger</t>
  </si>
  <si>
    <t>Km/år</t>
  </si>
  <si>
    <t>Ejertid, antal dage</t>
  </si>
  <si>
    <t>Antal kørte kilometer</t>
  </si>
  <si>
    <t>Faste udgifter (periodiseret)</t>
  </si>
  <si>
    <t>Brændstof, kroner</t>
  </si>
  <si>
    <t>Udgifter i alt</t>
  </si>
  <si>
    <t>Omkostninger pr. dag</t>
  </si>
  <si>
    <t>Omkostninger pr. km</t>
  </si>
  <si>
    <t>Km/l, hele perioden</t>
  </si>
  <si>
    <t xml:space="preserve"> (vask, Falck, FDM, dæk, parkering osv.)</t>
  </si>
  <si>
    <t>Grøn ejerafgift</t>
  </si>
  <si>
    <t>Mærke &amp; model:</t>
  </si>
  <si>
    <t>Indreg.nr.</t>
  </si>
  <si>
    <t>Skiftet til sommerdæk</t>
  </si>
  <si>
    <t>Skiftet til vinterdæk</t>
  </si>
  <si>
    <t>Serviceeftersyn (lille)</t>
  </si>
  <si>
    <t>Serviceeftersyn (stort)</t>
  </si>
  <si>
    <t>OBS: Indtast kun i de grønne felter!</t>
  </si>
  <si>
    <t>Skulle du få brug for at indtaste mere end ca. 1.000 påfyldninger (rækker), skal du udvide arket nedad.</t>
  </si>
  <si>
    <t>For at undgå overskrivning/sletning af formler m.m.,  er arket låst med password = wip38hto</t>
  </si>
  <si>
    <t>Du er dog velkommen til at fjerne låsen, og arbejde videre med arket.</t>
  </si>
  <si>
    <t>Med venlig hilsen</t>
  </si>
  <si>
    <t>Peter Konner, Odense</t>
  </si>
  <si>
    <t>www.pointfigure.dk</t>
  </si>
  <si>
    <t>Fuld?</t>
  </si>
  <si>
    <t>Liste1:</t>
  </si>
  <si>
    <t>Ja</t>
  </si>
  <si>
    <t>Nej</t>
  </si>
  <si>
    <t>SumLiter</t>
  </si>
  <si>
    <t>SumKm</t>
  </si>
  <si>
    <t>Udfyld de grønne felter i kolonne A til E med dato, kilometerstand, liter og beløb, hver gang du har tanket.</t>
  </si>
  <si>
    <t>Historie:</t>
  </si>
  <si>
    <t>v1.10 …:</t>
  </si>
  <si>
    <t>v1.20 …:</t>
  </si>
  <si>
    <t>Første offentlige version med basisfunktionalitet.</t>
  </si>
  <si>
    <t>For at få en korrekt beregning, SKAL første påfyldning være fuld!</t>
  </si>
  <si>
    <t>AF 34 567</t>
  </si>
  <si>
    <t>Citroën C4 1,6 Hdi 110 E6G FAP Prestige</t>
  </si>
  <si>
    <t>Service/værksted</t>
  </si>
  <si>
    <t>Arket regner selv dit brændstofforbrug ud, samt nogle andre interessante nøgletal, og på arket "Grafik" kan</t>
  </si>
  <si>
    <t>OBS: Af hensyn til visning af grafikken benyttes forrige påfyldnings forbrugstal, hvis bilen ikke er blevet tanket</t>
  </si>
  <si>
    <t xml:space="preserve">         helt op. Dette har ingen betydning for de øvrige beregninger.</t>
  </si>
  <si>
    <t>Kr/km</t>
  </si>
  <si>
    <t>Drivmiddel</t>
  </si>
  <si>
    <t>Diesel, biodiesel, rapsolie</t>
  </si>
  <si>
    <t>Billån &amp; afskrivning</t>
  </si>
  <si>
    <t>Du må gerne videredistribuere arket, blot du ikke ændrer nogle af sidernes funktionalitet eller faste tekst!</t>
  </si>
  <si>
    <t>Nu med mulighed for at angive, om tanken er fyldt op eller ej + lidt ekstra grafik.</t>
  </si>
  <si>
    <t>v1.30 …:</t>
  </si>
  <si>
    <t>Leasing-parametre</t>
  </si>
  <si>
    <t>Kilometer pr. år</t>
  </si>
  <si>
    <t>Overkørsel kr/km</t>
  </si>
  <si>
    <t>Underkørsel kr/km</t>
  </si>
  <si>
    <t>Leasingperiode, år</t>
  </si>
  <si>
    <t>Pris for under-/overkørsel</t>
  </si>
  <si>
    <t>Benzinregnskab v1.30</t>
  </si>
  <si>
    <t>du følge med i udviklingen af din bils brændstofforbrug m.m.</t>
  </si>
  <si>
    <t>Er din bil ikke leaset, indtaster du blot 0 (nul) i de 4 felter til leasing-beregning.</t>
  </si>
  <si>
    <t>Udvidet med diverse beregninger ifm. (privat-)leasing.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</si>
</sst>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0.0"/>
    <numFmt numFmtId="166" formatCode="#,##0.0"/>
    <numFmt numFmtId="167" formatCode="dd/mmm/yyyy"/>
  </numFmts>
  <fonts count="17">
    <font>
      <sz val="10"/>
      <name val="Arial"/>
    </font>
    <font>
      <sz val="10"/>
      <name val="Courier"/>
      <family val="3"/>
    </font>
    <font>
      <sz val="10"/>
      <name val="Arial"/>
      <family val="2"/>
    </font>
    <font>
      <sz val="9"/>
      <name val="Arial"/>
      <family val="2"/>
    </font>
    <font>
      <sz val="10"/>
      <color indexed="9"/>
      <name val="Arial"/>
      <family val="2"/>
    </font>
    <font>
      <sz val="10"/>
      <name val="Tahoma"/>
      <family val="2"/>
    </font>
    <font>
      <sz val="8"/>
      <name val="Tahoma"/>
      <family val="2"/>
    </font>
    <font>
      <b/>
      <u/>
      <sz val="10"/>
      <name val="Tahoma"/>
      <family val="2"/>
    </font>
    <font>
      <sz val="9"/>
      <name val="Tahoma"/>
      <family val="2"/>
    </font>
    <font>
      <sz val="10"/>
      <color indexed="8"/>
      <name val="Tahoma"/>
      <family val="2"/>
    </font>
    <font>
      <b/>
      <sz val="14"/>
      <name val="Tahoma"/>
      <family val="2"/>
    </font>
    <font>
      <b/>
      <sz val="10"/>
      <color indexed="10"/>
      <name val="Tahoma"/>
      <family val="2"/>
    </font>
    <font>
      <b/>
      <sz val="8"/>
      <color indexed="81"/>
      <name val="Tahoma"/>
      <family val="2"/>
    </font>
    <font>
      <b/>
      <sz val="10"/>
      <name val="Tahoma"/>
      <family val="2"/>
    </font>
    <font>
      <sz val="8"/>
      <color indexed="81"/>
      <name val="Tahoma"/>
      <family val="2"/>
    </font>
    <font>
      <b/>
      <sz val="10"/>
      <color rgb="FFFF0000"/>
      <name val="Tahoma"/>
      <family val="2"/>
    </font>
    <font>
      <sz val="10"/>
      <color theme="0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Up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3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left"/>
    </xf>
    <xf numFmtId="14" fontId="4" fillId="0" borderId="0" xfId="0" applyNumberFormat="1" applyFont="1" applyFill="1"/>
    <xf numFmtId="0" fontId="5" fillId="0" borderId="0" xfId="0" applyFont="1" applyFill="1"/>
    <xf numFmtId="3" fontId="5" fillId="0" borderId="0" xfId="0" applyNumberFormat="1" applyFont="1" applyFill="1" applyAlignment="1">
      <alignment horizontal="right"/>
    </xf>
    <xf numFmtId="3" fontId="5" fillId="0" borderId="0" xfId="0" applyNumberFormat="1" applyFont="1" applyFill="1" applyAlignment="1" applyProtection="1">
      <alignment horizontal="right"/>
    </xf>
    <xf numFmtId="4" fontId="5" fillId="0" borderId="0" xfId="0" applyNumberFormat="1" applyFont="1" applyFill="1" applyAlignment="1" applyProtection="1">
      <alignment horizontal="right"/>
    </xf>
    <xf numFmtId="164" fontId="5" fillId="0" borderId="0" xfId="0" applyNumberFormat="1" applyFont="1" applyFill="1" applyAlignment="1" applyProtection="1">
      <alignment horizontal="right"/>
    </xf>
    <xf numFmtId="165" fontId="5" fillId="0" borderId="0" xfId="0" applyNumberFormat="1" applyFont="1" applyFill="1" applyAlignment="1" applyProtection="1">
      <alignment horizontal="right"/>
    </xf>
    <xf numFmtId="3" fontId="5" fillId="0" borderId="0" xfId="0" applyNumberFormat="1" applyFont="1" applyFill="1" applyProtection="1"/>
    <xf numFmtId="3" fontId="8" fillId="0" borderId="1" xfId="0" applyNumberFormat="1" applyFont="1" applyFill="1" applyBorder="1" applyProtection="1"/>
    <xf numFmtId="0" fontId="9" fillId="0" borderId="2" xfId="0" applyFont="1" applyFill="1" applyBorder="1" applyAlignment="1">
      <alignment horizontal="right"/>
    </xf>
    <xf numFmtId="0" fontId="5" fillId="0" borderId="2" xfId="0" applyFont="1" applyFill="1" applyBorder="1" applyAlignment="1">
      <alignment horizontal="right"/>
    </xf>
    <xf numFmtId="4" fontId="5" fillId="0" borderId="0" xfId="0" applyNumberFormat="1" applyFont="1" applyFill="1" applyProtection="1"/>
    <xf numFmtId="166" fontId="5" fillId="0" borderId="0" xfId="0" applyNumberFormat="1" applyFont="1" applyFill="1" applyProtection="1"/>
    <xf numFmtId="0" fontId="3" fillId="0" borderId="0" xfId="0" applyFont="1" applyFill="1"/>
    <xf numFmtId="0" fontId="8" fillId="0" borderId="0" xfId="0" applyFont="1" applyFill="1"/>
    <xf numFmtId="3" fontId="3" fillId="0" borderId="0" xfId="0" applyNumberFormat="1" applyFont="1" applyFill="1"/>
    <xf numFmtId="0" fontId="5" fillId="2" borderId="3" xfId="0" applyFont="1" applyFill="1" applyBorder="1"/>
    <xf numFmtId="0" fontId="5" fillId="2" borderId="4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7" xfId="0" applyFont="1" applyFill="1" applyBorder="1"/>
    <xf numFmtId="0" fontId="5" fillId="2" borderId="0" xfId="0" applyFont="1" applyFill="1" applyBorder="1"/>
    <xf numFmtId="0" fontId="5" fillId="2" borderId="8" xfId="0" applyFont="1" applyFill="1" applyBorder="1"/>
    <xf numFmtId="0" fontId="5" fillId="2" borderId="2" xfId="0" applyFont="1" applyFill="1" applyBorder="1"/>
    <xf numFmtId="0" fontId="5" fillId="2" borderId="9" xfId="0" applyFont="1" applyFill="1" applyBorder="1"/>
    <xf numFmtId="0" fontId="5" fillId="2" borderId="0" xfId="0" applyFont="1" applyFill="1"/>
    <xf numFmtId="0" fontId="5" fillId="0" borderId="2" xfId="0" applyFont="1" applyFill="1" applyBorder="1" applyAlignment="1">
      <alignment horizontal="left"/>
    </xf>
    <xf numFmtId="0" fontId="2" fillId="0" borderId="2" xfId="0" applyFont="1" applyFill="1" applyBorder="1"/>
    <xf numFmtId="16" fontId="2" fillId="0" borderId="0" xfId="0" applyNumberFormat="1" applyFont="1" applyFill="1"/>
    <xf numFmtId="3" fontId="5" fillId="3" borderId="0" xfId="0" applyNumberFormat="1" applyFont="1" applyFill="1" applyProtection="1"/>
    <xf numFmtId="4" fontId="5" fillId="3" borderId="0" xfId="0" applyNumberFormat="1" applyFont="1" applyFill="1"/>
    <xf numFmtId="3" fontId="5" fillId="3" borderId="0" xfId="0" applyNumberFormat="1" applyFont="1" applyFill="1"/>
    <xf numFmtId="166" fontId="5" fillId="3" borderId="0" xfId="0" applyNumberFormat="1" applyFont="1" applyFill="1"/>
    <xf numFmtId="3" fontId="8" fillId="4" borderId="0" xfId="0" applyNumberFormat="1" applyFont="1" applyFill="1" applyProtection="1">
      <protection locked="0"/>
    </xf>
    <xf numFmtId="0" fontId="5" fillId="4" borderId="0" xfId="0" applyFont="1" applyFill="1" applyProtection="1">
      <protection locked="0"/>
    </xf>
    <xf numFmtId="14" fontId="5" fillId="4" borderId="0" xfId="0" applyNumberFormat="1" applyFont="1" applyFill="1" applyProtection="1">
      <protection locked="0"/>
    </xf>
    <xf numFmtId="3" fontId="5" fillId="4" borderId="0" xfId="0" applyNumberFormat="1" applyFont="1" applyFill="1" applyProtection="1">
      <protection locked="0"/>
    </xf>
    <xf numFmtId="4" fontId="5" fillId="4" borderId="0" xfId="0" applyNumberFormat="1" applyFont="1" applyFill="1" applyProtection="1">
      <protection locked="0"/>
    </xf>
    <xf numFmtId="0" fontId="5" fillId="2" borderId="0" xfId="0" applyFont="1" applyFill="1" applyBorder="1" applyAlignment="1">
      <alignment horizontal="left"/>
    </xf>
    <xf numFmtId="0" fontId="2" fillId="0" borderId="0" xfId="0" applyFont="1" applyFill="1" applyAlignment="1">
      <alignment horizontal="center"/>
    </xf>
    <xf numFmtId="3" fontId="2" fillId="0" borderId="0" xfId="0" applyNumberFormat="1" applyFont="1" applyFill="1" applyAlignment="1" applyProtection="1">
      <alignment horizontal="center"/>
    </xf>
    <xf numFmtId="0" fontId="9" fillId="0" borderId="2" xfId="0" applyFont="1" applyFill="1" applyBorder="1" applyAlignment="1">
      <alignment horizontal="center"/>
    </xf>
    <xf numFmtId="4" fontId="5" fillId="4" borderId="0" xfId="0" applyNumberFormat="1" applyFont="1" applyFill="1" applyAlignment="1" applyProtection="1">
      <alignment horizontal="center"/>
      <protection locked="0"/>
    </xf>
    <xf numFmtId="0" fontId="5" fillId="0" borderId="0" xfId="0" applyFont="1" applyFill="1" applyAlignment="1">
      <alignment horizontal="center"/>
    </xf>
    <xf numFmtId="0" fontId="13" fillId="2" borderId="0" xfId="0" applyFont="1" applyFill="1" applyBorder="1"/>
    <xf numFmtId="0" fontId="5" fillId="2" borderId="0" xfId="0" applyFont="1" applyFill="1" applyBorder="1" applyAlignment="1">
      <alignment horizontal="left"/>
    </xf>
    <xf numFmtId="0" fontId="7" fillId="0" borderId="0" xfId="0" applyFont="1" applyFill="1" applyAlignment="1">
      <alignment horizontal="left"/>
    </xf>
    <xf numFmtId="4" fontId="15" fillId="0" borderId="0" xfId="0" applyNumberFormat="1" applyFont="1" applyFill="1" applyAlignment="1" applyProtection="1">
      <alignment horizontal="center"/>
    </xf>
    <xf numFmtId="0" fontId="5" fillId="2" borderId="0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167" fontId="5" fillId="2" borderId="0" xfId="0" applyNumberFormat="1" applyFont="1" applyFill="1" applyBorder="1" applyAlignment="1">
      <alignment horizontal="left"/>
    </xf>
    <xf numFmtId="0" fontId="8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2" fillId="0" borderId="8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0" fontId="5" fillId="4" borderId="8" xfId="0" applyFont="1" applyFill="1" applyBorder="1" applyAlignment="1" applyProtection="1">
      <alignment horizontal="left"/>
      <protection locked="0"/>
    </xf>
    <xf numFmtId="0" fontId="5" fillId="4" borderId="2" xfId="0" applyFont="1" applyFill="1" applyBorder="1" applyAlignment="1" applyProtection="1">
      <alignment horizontal="left"/>
      <protection locked="0"/>
    </xf>
    <xf numFmtId="0" fontId="5" fillId="4" borderId="9" xfId="0" applyFont="1" applyFill="1" applyBorder="1" applyAlignment="1" applyProtection="1">
      <alignment horizontal="left"/>
      <protection locked="0"/>
    </xf>
    <xf numFmtId="0" fontId="8" fillId="0" borderId="2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left"/>
    </xf>
    <xf numFmtId="0" fontId="5" fillId="4" borderId="3" xfId="0" applyFont="1" applyFill="1" applyBorder="1" applyAlignment="1" applyProtection="1">
      <alignment horizontal="left"/>
      <protection locked="0"/>
    </xf>
    <xf numFmtId="0" fontId="5" fillId="4" borderId="4" xfId="0" applyFont="1" applyFill="1" applyBorder="1" applyAlignment="1" applyProtection="1">
      <alignment horizontal="left"/>
      <protection locked="0"/>
    </xf>
    <xf numFmtId="0" fontId="5" fillId="4" borderId="5" xfId="0" applyFont="1" applyFill="1" applyBorder="1" applyAlignment="1" applyProtection="1">
      <alignment horizontal="left"/>
      <protection locked="0"/>
    </xf>
    <xf numFmtId="0" fontId="5" fillId="4" borderId="6" xfId="0" applyFont="1" applyFill="1" applyBorder="1" applyAlignment="1" applyProtection="1">
      <alignment horizontal="left"/>
      <protection locked="0"/>
    </xf>
    <xf numFmtId="0" fontId="5" fillId="4" borderId="0" xfId="0" applyFont="1" applyFill="1" applyBorder="1" applyAlignment="1" applyProtection="1">
      <alignment horizontal="left"/>
      <protection locked="0"/>
    </xf>
    <xf numFmtId="0" fontId="5" fillId="4" borderId="7" xfId="0" applyFont="1" applyFill="1" applyBorder="1" applyAlignment="1" applyProtection="1">
      <alignment horizontal="left"/>
      <protection locked="0"/>
    </xf>
    <xf numFmtId="0" fontId="7" fillId="0" borderId="0" xfId="0" applyFont="1" applyFill="1" applyAlignment="1">
      <alignment horizontal="left"/>
    </xf>
    <xf numFmtId="0" fontId="5" fillId="0" borderId="3" xfId="0" applyFont="1" applyFill="1" applyBorder="1" applyAlignment="1">
      <alignment horizontal="left"/>
    </xf>
    <xf numFmtId="0" fontId="5" fillId="0" borderId="4" xfId="0" applyFont="1" applyFill="1" applyBorder="1" applyAlignment="1">
      <alignment horizontal="left"/>
    </xf>
    <xf numFmtId="0" fontId="5" fillId="0" borderId="6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5" fillId="5" borderId="0" xfId="0" applyFont="1" applyFill="1" applyProtection="1">
      <protection locked="0"/>
    </xf>
    <xf numFmtId="166" fontId="5" fillId="5" borderId="0" xfId="0" applyNumberFormat="1" applyFont="1" applyFill="1"/>
    <xf numFmtId="3" fontId="5" fillId="5" borderId="0" xfId="0" applyNumberFormat="1" applyFont="1" applyFill="1"/>
    <xf numFmtId="4" fontId="5" fillId="5" borderId="0" xfId="0" applyNumberFormat="1" applyFont="1" applyFill="1"/>
    <xf numFmtId="3" fontId="16" fillId="0" borderId="0" xfId="0" applyNumberFormat="1" applyFont="1" applyFill="1" applyProtection="1"/>
    <xf numFmtId="3" fontId="5" fillId="0" borderId="0" xfId="0" applyNumberFormat="1" applyFont="1" applyFill="1"/>
  </cellXfs>
  <cellStyles count="2">
    <cellStyle name="Normal" xfId="0" builtinId="0"/>
    <cellStyle name="Udefineret" xfId="1"/>
  </cellStyles>
  <dxfs count="0"/>
  <tableStyles count="0" defaultTableStyle="TableStyleMedium9" defaultPivotStyle="PivotStyleLight16"/>
  <colors>
    <mruColors>
      <color rgb="FFCCFFCC"/>
      <color rgb="FF99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a-DK"/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Tahoma" pitchFamily="34" charset="0"/>
                <a:ea typeface="Arial"/>
                <a:cs typeface="Tahoma" pitchFamily="34" charset="0"/>
              </a:defRPr>
            </a:pPr>
            <a:r>
              <a:rPr lang="da-DK" sz="1200" b="0" i="0" strike="noStrike">
                <a:solidFill>
                  <a:srgbClr val="000000"/>
                </a:solidFill>
                <a:latin typeface="Tahoma" pitchFamily="34" charset="0"/>
                <a:cs typeface="Tahoma" pitchFamily="34" charset="0"/>
              </a:rPr>
              <a:t>Brændstofforbrug</a:t>
            </a:r>
            <a:endParaRPr lang="da-DK" sz="1200">
              <a:latin typeface="Tahoma" pitchFamily="34" charset="0"/>
              <a:cs typeface="Tahoma" pitchFamily="34" charset="0"/>
            </a:endParaRPr>
          </a:p>
        </c:rich>
      </c:tx>
      <c:layout>
        <c:manualLayout>
          <c:xMode val="edge"/>
          <c:yMode val="edge"/>
          <c:x val="0.68765576636768955"/>
          <c:y val="4.8238956045987214E-2"/>
        </c:manualLayout>
      </c:layout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plotArea>
      <c:layout>
        <c:manualLayout>
          <c:layoutTarget val="inner"/>
          <c:xMode val="edge"/>
          <c:yMode val="edge"/>
          <c:x val="6.6993517502742711E-2"/>
          <c:y val="0.11872712114103705"/>
          <c:w val="0.90522948040291218"/>
          <c:h val="0.76499433724894994"/>
        </c:manualLayout>
      </c:layout>
      <c:lineChart>
        <c:grouping val="standard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Drift!$A$16:$A$1008</c:f>
              <c:numCache>
                <c:formatCode>dd/mm/yyyy</c:formatCode>
                <c:ptCount val="993"/>
                <c:pt idx="0">
                  <c:v>39538</c:v>
                </c:pt>
                <c:pt idx="1">
                  <c:v>39551</c:v>
                </c:pt>
                <c:pt idx="2">
                  <c:v>39568</c:v>
                </c:pt>
                <c:pt idx="3">
                  <c:v>39581</c:v>
                </c:pt>
                <c:pt idx="4">
                  <c:v>39586</c:v>
                </c:pt>
                <c:pt idx="5">
                  <c:v>39597</c:v>
                </c:pt>
                <c:pt idx="6">
                  <c:v>39602</c:v>
                </c:pt>
                <c:pt idx="7">
                  <c:v>39615</c:v>
                </c:pt>
                <c:pt idx="8">
                  <c:v>39632</c:v>
                </c:pt>
                <c:pt idx="9">
                  <c:v>39674</c:v>
                </c:pt>
                <c:pt idx="10">
                  <c:v>39695</c:v>
                </c:pt>
                <c:pt idx="11">
                  <c:v>39700</c:v>
                </c:pt>
                <c:pt idx="12">
                  <c:v>39714</c:v>
                </c:pt>
                <c:pt idx="13">
                  <c:v>39722</c:v>
                </c:pt>
                <c:pt idx="14">
                  <c:v>39735</c:v>
                </c:pt>
                <c:pt idx="15">
                  <c:v>39756</c:v>
                </c:pt>
                <c:pt idx="16">
                  <c:v>39767</c:v>
                </c:pt>
                <c:pt idx="17">
                  <c:v>39773</c:v>
                </c:pt>
                <c:pt idx="18">
                  <c:v>39791</c:v>
                </c:pt>
                <c:pt idx="19">
                  <c:v>39796</c:v>
                </c:pt>
                <c:pt idx="20">
                  <c:v>39807</c:v>
                </c:pt>
                <c:pt idx="21">
                  <c:v>39827</c:v>
                </c:pt>
                <c:pt idx="22">
                  <c:v>39842</c:v>
                </c:pt>
                <c:pt idx="23">
                  <c:v>39853</c:v>
                </c:pt>
                <c:pt idx="24">
                  <c:v>39863</c:v>
                </c:pt>
              </c:numCache>
            </c:numRef>
          </c:cat>
          <c:val>
            <c:numRef>
              <c:f>Drift!$G$16:$G$1008</c:f>
              <c:numCache>
                <c:formatCode>#,##0.00</c:formatCode>
                <c:ptCount val="993"/>
                <c:pt idx="0">
                  <c:v>17.922345075854974</c:v>
                </c:pt>
                <c:pt idx="1">
                  <c:v>15.925243485127664</c:v>
                </c:pt>
                <c:pt idx="2">
                  <c:v>15.925243485127664</c:v>
                </c:pt>
                <c:pt idx="3">
                  <c:v>17.067997504678726</c:v>
                </c:pt>
                <c:pt idx="4">
                  <c:v>17.067997504678726</c:v>
                </c:pt>
                <c:pt idx="5">
                  <c:v>17.067997504678726</c:v>
                </c:pt>
                <c:pt idx="6">
                  <c:v>18.007020903143449</c:v>
                </c:pt>
                <c:pt idx="7">
                  <c:v>18.007020903143449</c:v>
                </c:pt>
                <c:pt idx="8">
                  <c:v>18.131921039961483</c:v>
                </c:pt>
                <c:pt idx="9">
                  <c:v>18.131921039961483</c:v>
                </c:pt>
                <c:pt idx="10">
                  <c:v>17.744246012797248</c:v>
                </c:pt>
                <c:pt idx="11">
                  <c:v>18.330733229329173</c:v>
                </c:pt>
                <c:pt idx="12">
                  <c:v>16.172680412371136</c:v>
                </c:pt>
                <c:pt idx="13">
                  <c:v>18.820333721381452</c:v>
                </c:pt>
                <c:pt idx="14">
                  <c:v>17.444472173696031</c:v>
                </c:pt>
                <c:pt idx="15">
                  <c:v>17.444472173696031</c:v>
                </c:pt>
                <c:pt idx="16">
                  <c:v>17.509679030848009</c:v>
                </c:pt>
                <c:pt idx="17">
                  <c:v>15.992721391023048</c:v>
                </c:pt>
                <c:pt idx="18">
                  <c:v>16.161235637596533</c:v>
                </c:pt>
                <c:pt idx="19">
                  <c:v>18.160161260765989</c:v>
                </c:pt>
                <c:pt idx="20">
                  <c:v>17.147772892372394</c:v>
                </c:pt>
                <c:pt idx="21">
                  <c:v>15.390655673341186</c:v>
                </c:pt>
                <c:pt idx="22">
                  <c:v>16.987809673613842</c:v>
                </c:pt>
                <c:pt idx="23">
                  <c:v>16.987809673613842</c:v>
                </c:pt>
                <c:pt idx="24">
                  <c:v>18.099973125503897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</c:numCache>
            </c:numRef>
          </c:val>
        </c:ser>
        <c:marker val="1"/>
        <c:axId val="128999424"/>
        <c:axId val="129000960"/>
      </c:lineChart>
      <c:dateAx>
        <c:axId val="128999424"/>
        <c:scaling>
          <c:orientation val="minMax"/>
        </c:scaling>
        <c:axPos val="b"/>
        <c:numFmt formatCode="dd/mm/yyyy" sourceLinked="0"/>
        <c:majorTickMark val="none"/>
        <c:minorTickMark val="in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 pitchFamily="34" charset="0"/>
                <a:ea typeface="Arial"/>
                <a:cs typeface="Arial"/>
              </a:defRPr>
            </a:pPr>
            <a:endParaRPr lang="da-DK"/>
          </a:p>
        </c:txPr>
        <c:crossAx val="129000960"/>
        <c:crosses val="autoZero"/>
        <c:auto val="1"/>
        <c:lblOffset val="100"/>
      </c:dateAx>
      <c:valAx>
        <c:axId val="129000960"/>
        <c:scaling>
          <c:orientation val="minMax"/>
          <c:max val="19"/>
          <c:min val="15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r>
                  <a:rPr lang="da-DK"/>
                  <a:t>Km/liter</a:t>
                </a:r>
              </a:p>
            </c:rich>
          </c:tx>
          <c:layout>
            <c:manualLayout>
              <c:xMode val="edge"/>
              <c:yMode val="edge"/>
              <c:x val="7.4895723042347803E-2"/>
              <c:y val="6.1595061180732713E-2"/>
            </c:manualLayout>
          </c:layout>
          <c:spPr>
            <a:noFill/>
            <a:ln w="25400">
              <a:noFill/>
            </a:ln>
          </c:spPr>
        </c:title>
        <c:numFmt formatCode="#,##0.00" sourceLinked="1"/>
        <c:majorTickMark val="in"/>
        <c:minorTickMark val="in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 pitchFamily="34" charset="0"/>
                <a:ea typeface="Arial"/>
                <a:cs typeface="Tahoma" pitchFamily="34" charset="0"/>
              </a:defRPr>
            </a:pPr>
            <a:endParaRPr lang="da-DK"/>
          </a:p>
        </c:txPr>
        <c:crossAx val="128999424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dispBlanksAs val="gap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a-DK"/>
    </a:p>
  </c:txPr>
  <c:printSettings>
    <c:headerFooter alignWithMargins="0"/>
    <c:pageMargins b="1" l="0.750000000000001" r="0.750000000000001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a-DK"/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Tahoma" pitchFamily="34" charset="0"/>
                <a:ea typeface="Arial"/>
                <a:cs typeface="Tahoma" pitchFamily="34" charset="0"/>
              </a:defRPr>
            </a:pPr>
            <a:r>
              <a:rPr lang="da-DK" sz="1200" b="0" i="0" strike="noStrike" baseline="0">
                <a:solidFill>
                  <a:srgbClr val="000000"/>
                </a:solidFill>
                <a:latin typeface="Tahoma" pitchFamily="34" charset="0"/>
                <a:cs typeface="Tahoma" pitchFamily="34" charset="0"/>
              </a:rPr>
              <a:t>Summeret km/l</a:t>
            </a:r>
            <a:endParaRPr lang="da-DK" sz="1200" baseline="0">
              <a:latin typeface="Tahoma" pitchFamily="34" charset="0"/>
              <a:cs typeface="Tahoma" pitchFamily="34" charset="0"/>
            </a:endParaRPr>
          </a:p>
        </c:rich>
      </c:tx>
      <c:layout>
        <c:manualLayout>
          <c:xMode val="edge"/>
          <c:yMode val="edge"/>
          <c:x val="0.7657315661629257"/>
          <c:y val="4.0981553362167709E-2"/>
        </c:manualLayout>
      </c:layout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plotArea>
      <c:layout>
        <c:manualLayout>
          <c:layoutTarget val="inner"/>
          <c:xMode val="edge"/>
          <c:yMode val="edge"/>
          <c:x val="6.7213114754098469E-2"/>
          <c:y val="0.11990111248454882"/>
          <c:w val="0.9065573770491806"/>
          <c:h val="0.78121137206427693"/>
        </c:manualLayout>
      </c:layout>
      <c:lineChart>
        <c:grouping val="standard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Drift!$A$16:$A$1008</c:f>
              <c:numCache>
                <c:formatCode>dd/mm/yyyy</c:formatCode>
                <c:ptCount val="993"/>
                <c:pt idx="0">
                  <c:v>39538</c:v>
                </c:pt>
                <c:pt idx="1">
                  <c:v>39551</c:v>
                </c:pt>
                <c:pt idx="2">
                  <c:v>39568</c:v>
                </c:pt>
                <c:pt idx="3">
                  <c:v>39581</c:v>
                </c:pt>
                <c:pt idx="4">
                  <c:v>39586</c:v>
                </c:pt>
                <c:pt idx="5">
                  <c:v>39597</c:v>
                </c:pt>
                <c:pt idx="6">
                  <c:v>39602</c:v>
                </c:pt>
                <c:pt idx="7">
                  <c:v>39615</c:v>
                </c:pt>
                <c:pt idx="8">
                  <c:v>39632</c:v>
                </c:pt>
                <c:pt idx="9">
                  <c:v>39674</c:v>
                </c:pt>
                <c:pt idx="10">
                  <c:v>39695</c:v>
                </c:pt>
                <c:pt idx="11">
                  <c:v>39700</c:v>
                </c:pt>
                <c:pt idx="12">
                  <c:v>39714</c:v>
                </c:pt>
                <c:pt idx="13">
                  <c:v>39722</c:v>
                </c:pt>
                <c:pt idx="14">
                  <c:v>39735</c:v>
                </c:pt>
                <c:pt idx="15">
                  <c:v>39756</c:v>
                </c:pt>
                <c:pt idx="16">
                  <c:v>39767</c:v>
                </c:pt>
                <c:pt idx="17">
                  <c:v>39773</c:v>
                </c:pt>
                <c:pt idx="18">
                  <c:v>39791</c:v>
                </c:pt>
                <c:pt idx="19">
                  <c:v>39796</c:v>
                </c:pt>
                <c:pt idx="20">
                  <c:v>39807</c:v>
                </c:pt>
                <c:pt idx="21">
                  <c:v>39827</c:v>
                </c:pt>
                <c:pt idx="22">
                  <c:v>39842</c:v>
                </c:pt>
                <c:pt idx="23">
                  <c:v>39853</c:v>
                </c:pt>
                <c:pt idx="24">
                  <c:v>39863</c:v>
                </c:pt>
              </c:numCache>
            </c:numRef>
          </c:cat>
          <c:val>
            <c:numRef>
              <c:f>Drift!$I$16:$I$1008</c:f>
              <c:numCache>
                <c:formatCode>#,##0.00</c:formatCode>
                <c:ptCount val="993"/>
                <c:pt idx="0">
                  <c:v>17.922345075854974</c:v>
                </c:pt>
                <c:pt idx="1">
                  <c:v>16.935483870967744</c:v>
                </c:pt>
                <c:pt idx="2">
                  <c:v>16.935483870967744</c:v>
                </c:pt>
                <c:pt idx="3">
                  <c:v>17.003120422849136</c:v>
                </c:pt>
                <c:pt idx="4">
                  <c:v>17.003120422849136</c:v>
                </c:pt>
                <c:pt idx="5">
                  <c:v>17.003120422849136</c:v>
                </c:pt>
                <c:pt idx="6">
                  <c:v>17.448737472111059</c:v>
                </c:pt>
                <c:pt idx="7">
                  <c:v>17.448737472111059</c:v>
                </c:pt>
                <c:pt idx="8">
                  <c:v>17.632437470871523</c:v>
                </c:pt>
                <c:pt idx="9">
                  <c:v>17.632437470871523</c:v>
                </c:pt>
                <c:pt idx="10">
                  <c:v>17.656285010082904</c:v>
                </c:pt>
                <c:pt idx="11">
                  <c:v>17.720071558990057</c:v>
                </c:pt>
                <c:pt idx="12">
                  <c:v>17.636284343654602</c:v>
                </c:pt>
                <c:pt idx="13">
                  <c:v>17.733958610092991</c:v>
                </c:pt>
                <c:pt idx="14">
                  <c:v>17.71651174683392</c:v>
                </c:pt>
                <c:pt idx="15">
                  <c:v>17.71651174683392</c:v>
                </c:pt>
                <c:pt idx="16">
                  <c:v>17.694279999463035</c:v>
                </c:pt>
                <c:pt idx="17">
                  <c:v>17.58833822178023</c:v>
                </c:pt>
                <c:pt idx="18">
                  <c:v>17.498938028036058</c:v>
                </c:pt>
                <c:pt idx="19">
                  <c:v>17.538939083199377</c:v>
                </c:pt>
                <c:pt idx="20">
                  <c:v>17.517498637830585</c:v>
                </c:pt>
                <c:pt idx="21">
                  <c:v>17.409728439271856</c:v>
                </c:pt>
                <c:pt idx="22">
                  <c:v>17.389410695349188</c:v>
                </c:pt>
                <c:pt idx="23">
                  <c:v>17.389410695349188</c:v>
                </c:pt>
                <c:pt idx="24">
                  <c:v>17.436183198004564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</c:numCache>
            </c:numRef>
          </c:val>
        </c:ser>
        <c:marker val="1"/>
        <c:axId val="131806720"/>
        <c:axId val="131808256"/>
      </c:lineChart>
      <c:dateAx>
        <c:axId val="131806720"/>
        <c:scaling>
          <c:orientation val="minMax"/>
        </c:scaling>
        <c:axPos val="b"/>
        <c:numFmt formatCode="dd/mm/yyyy" sourceLinked="0"/>
        <c:majorTickMark val="none"/>
        <c:minorTickMark val="in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 pitchFamily="34" charset="0"/>
                <a:ea typeface="Arial"/>
                <a:cs typeface="Arial"/>
              </a:defRPr>
            </a:pPr>
            <a:endParaRPr lang="da-DK"/>
          </a:p>
        </c:txPr>
        <c:crossAx val="131808256"/>
        <c:crosses val="autoZero"/>
        <c:auto val="1"/>
        <c:lblOffset val="100"/>
      </c:dateAx>
      <c:valAx>
        <c:axId val="131808256"/>
        <c:scaling>
          <c:orientation val="minMax"/>
          <c:max val="18"/>
          <c:min val="16.75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r>
                  <a:rPr lang="da-DK"/>
                  <a:t>Km/liter</a:t>
                </a:r>
              </a:p>
            </c:rich>
          </c:tx>
          <c:layout>
            <c:manualLayout>
              <c:xMode val="edge"/>
              <c:yMode val="edge"/>
              <c:x val="7.1085733848486418E-2"/>
              <c:y val="5.6284499648811513E-2"/>
            </c:manualLayout>
          </c:layout>
          <c:spPr>
            <a:noFill/>
            <a:ln w="25400">
              <a:noFill/>
            </a:ln>
          </c:spPr>
        </c:title>
        <c:numFmt formatCode="#,##0.00" sourceLinked="1"/>
        <c:majorTickMark val="in"/>
        <c:minorTickMark val="in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 pitchFamily="34" charset="0"/>
                <a:ea typeface="Arial"/>
                <a:cs typeface="Tahoma" pitchFamily="34" charset="0"/>
              </a:defRPr>
            </a:pPr>
            <a:endParaRPr lang="da-DK"/>
          </a:p>
        </c:txPr>
        <c:crossAx val="13180672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dispBlanksAs val="gap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a-DK"/>
    </a:p>
  </c:txPr>
  <c:printSettings>
    <c:headerFooter alignWithMargins="0"/>
    <c:pageMargins b="1" l="0.750000000000001" r="0.750000000000001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a-DK"/>
  <c:chart>
    <c:title>
      <c:tx>
        <c:rich>
          <a:bodyPr/>
          <a:lstStyle/>
          <a:p>
            <a:pPr>
              <a:defRPr/>
            </a:pPr>
            <a:r>
              <a:rPr lang="da-DK" baseline="0"/>
              <a:t>B</a:t>
            </a:r>
            <a:r>
              <a:rPr lang="da-DK"/>
              <a:t>rændstofpris</a:t>
            </a:r>
          </a:p>
        </c:rich>
      </c:tx>
      <c:layout>
        <c:manualLayout>
          <c:xMode val="edge"/>
          <c:yMode val="edge"/>
          <c:x val="0.5477640603566527"/>
          <c:y val="6.5142422307776671E-2"/>
        </c:manualLayout>
      </c:layout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plotArea>
      <c:layout>
        <c:manualLayout>
          <c:layoutTarget val="inner"/>
          <c:xMode val="edge"/>
          <c:yMode val="edge"/>
          <c:x val="6.748976617940311E-2"/>
          <c:y val="0.12669141909236067"/>
          <c:w val="0.90781965970587364"/>
          <c:h val="0.75030840433339785"/>
        </c:manualLayout>
      </c:layout>
      <c:lineChart>
        <c:grouping val="standard"/>
        <c:ser>
          <c:idx val="2"/>
          <c:order val="1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Drift!$A$15:$A$45</c:f>
              <c:numCache>
                <c:formatCode>dd/mm/yyyy</c:formatCode>
                <c:ptCount val="31"/>
                <c:pt idx="0">
                  <c:v>39526</c:v>
                </c:pt>
                <c:pt idx="1">
                  <c:v>39538</c:v>
                </c:pt>
                <c:pt idx="2">
                  <c:v>39551</c:v>
                </c:pt>
                <c:pt idx="3">
                  <c:v>39568</c:v>
                </c:pt>
                <c:pt idx="4">
                  <c:v>39581</c:v>
                </c:pt>
                <c:pt idx="5">
                  <c:v>39586</c:v>
                </c:pt>
                <c:pt idx="6">
                  <c:v>39597</c:v>
                </c:pt>
                <c:pt idx="7">
                  <c:v>39602</c:v>
                </c:pt>
                <c:pt idx="8">
                  <c:v>39615</c:v>
                </c:pt>
                <c:pt idx="9">
                  <c:v>39632</c:v>
                </c:pt>
                <c:pt idx="10">
                  <c:v>39674</c:v>
                </c:pt>
                <c:pt idx="11">
                  <c:v>39695</c:v>
                </c:pt>
                <c:pt idx="12">
                  <c:v>39700</c:v>
                </c:pt>
                <c:pt idx="13">
                  <c:v>39714</c:v>
                </c:pt>
                <c:pt idx="14">
                  <c:v>39722</c:v>
                </c:pt>
                <c:pt idx="15">
                  <c:v>39735</c:v>
                </c:pt>
                <c:pt idx="16">
                  <c:v>39756</c:v>
                </c:pt>
                <c:pt idx="17">
                  <c:v>39767</c:v>
                </c:pt>
                <c:pt idx="18">
                  <c:v>39773</c:v>
                </c:pt>
                <c:pt idx="19">
                  <c:v>39791</c:v>
                </c:pt>
                <c:pt idx="20">
                  <c:v>39796</c:v>
                </c:pt>
                <c:pt idx="21">
                  <c:v>39807</c:v>
                </c:pt>
                <c:pt idx="22">
                  <c:v>39827</c:v>
                </c:pt>
                <c:pt idx="23">
                  <c:v>39842</c:v>
                </c:pt>
                <c:pt idx="24">
                  <c:v>39853</c:v>
                </c:pt>
                <c:pt idx="25">
                  <c:v>39863</c:v>
                </c:pt>
              </c:numCache>
            </c:numRef>
          </c:cat>
          <c:val>
            <c:numRef>
              <c:f>Drift!$H$15:$H$1008</c:f>
              <c:numCache>
                <c:formatCode>#,##0.00</c:formatCode>
                <c:ptCount val="994"/>
                <c:pt idx="0">
                  <c:v>9.7501040366208898</c:v>
                </c:pt>
                <c:pt idx="1">
                  <c:v>9.3399331447672935</c:v>
                </c:pt>
                <c:pt idx="2">
                  <c:v>9.4901289813108693</c:v>
                </c:pt>
                <c:pt idx="3">
                  <c:v>10.390083767262848</c:v>
                </c:pt>
                <c:pt idx="4">
                  <c:v>10.620066703724293</c:v>
                </c:pt>
                <c:pt idx="5">
                  <c:v>10.699950445986126</c:v>
                </c:pt>
                <c:pt idx="6">
                  <c:v>11.319958038290059</c:v>
                </c:pt>
                <c:pt idx="7">
                  <c:v>10.96990394877268</c:v>
                </c:pt>
                <c:pt idx="8">
                  <c:v>10.069974303221979</c:v>
                </c:pt>
                <c:pt idx="9">
                  <c:v>10.769996244836651</c:v>
                </c:pt>
                <c:pt idx="10">
                  <c:v>10.129926219183012</c:v>
                </c:pt>
                <c:pt idx="11">
                  <c:v>9.5899470899470902</c:v>
                </c:pt>
                <c:pt idx="12">
                  <c:v>9.9900546021840864</c:v>
                </c:pt>
                <c:pt idx="13">
                  <c:v>9.0199742268041252</c:v>
                </c:pt>
                <c:pt idx="14">
                  <c:v>9.7400077609623601</c:v>
                </c:pt>
                <c:pt idx="15">
                  <c:v>8.429997504367357</c:v>
                </c:pt>
                <c:pt idx="16">
                  <c:v>8.1799668482121728</c:v>
                </c:pt>
                <c:pt idx="17">
                  <c:v>7.9799154334038045</c:v>
                </c:pt>
                <c:pt idx="18">
                  <c:v>7.7899312575818849</c:v>
                </c:pt>
                <c:pt idx="19">
                  <c:v>7.8099453757769819</c:v>
                </c:pt>
                <c:pt idx="20">
                  <c:v>7.7099138720908931</c:v>
                </c:pt>
                <c:pt idx="21">
                  <c:v>6.9900592620913775</c:v>
                </c:pt>
                <c:pt idx="22">
                  <c:v>7.7899489595602676</c:v>
                </c:pt>
                <c:pt idx="23">
                  <c:v>7.2799842705465982</c:v>
                </c:pt>
                <c:pt idx="24">
                  <c:v>6.7900081234768477</c:v>
                </c:pt>
                <c:pt idx="25">
                  <c:v>7.3142570281124506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</c:numCache>
            </c:numRef>
          </c:val>
        </c:ser>
        <c:ser>
          <c:idx val="3"/>
          <c:order val="2"/>
          <c:spPr>
            <a:ln w="25400">
              <a:solidFill>
                <a:schemeClr val="accent1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Drift!$A$15:$A$45</c:f>
              <c:numCache>
                <c:formatCode>dd/mm/yyyy</c:formatCode>
                <c:ptCount val="31"/>
                <c:pt idx="0">
                  <c:v>39526</c:v>
                </c:pt>
                <c:pt idx="1">
                  <c:v>39538</c:v>
                </c:pt>
                <c:pt idx="2">
                  <c:v>39551</c:v>
                </c:pt>
                <c:pt idx="3">
                  <c:v>39568</c:v>
                </c:pt>
                <c:pt idx="4">
                  <c:v>39581</c:v>
                </c:pt>
                <c:pt idx="5">
                  <c:v>39586</c:v>
                </c:pt>
                <c:pt idx="6">
                  <c:v>39597</c:v>
                </c:pt>
                <c:pt idx="7">
                  <c:v>39602</c:v>
                </c:pt>
                <c:pt idx="8">
                  <c:v>39615</c:v>
                </c:pt>
                <c:pt idx="9">
                  <c:v>39632</c:v>
                </c:pt>
                <c:pt idx="10">
                  <c:v>39674</c:v>
                </c:pt>
                <c:pt idx="11">
                  <c:v>39695</c:v>
                </c:pt>
                <c:pt idx="12">
                  <c:v>39700</c:v>
                </c:pt>
                <c:pt idx="13">
                  <c:v>39714</c:v>
                </c:pt>
                <c:pt idx="14">
                  <c:v>39722</c:v>
                </c:pt>
                <c:pt idx="15">
                  <c:v>39735</c:v>
                </c:pt>
                <c:pt idx="16">
                  <c:v>39756</c:v>
                </c:pt>
                <c:pt idx="17">
                  <c:v>39767</c:v>
                </c:pt>
                <c:pt idx="18">
                  <c:v>39773</c:v>
                </c:pt>
                <c:pt idx="19">
                  <c:v>39791</c:v>
                </c:pt>
                <c:pt idx="20">
                  <c:v>39796</c:v>
                </c:pt>
                <c:pt idx="21">
                  <c:v>39807</c:v>
                </c:pt>
                <c:pt idx="22">
                  <c:v>39827</c:v>
                </c:pt>
                <c:pt idx="23">
                  <c:v>39842</c:v>
                </c:pt>
                <c:pt idx="24">
                  <c:v>39853</c:v>
                </c:pt>
                <c:pt idx="25">
                  <c:v>39863</c:v>
                </c:pt>
              </c:numCache>
            </c:numRef>
          </c:cat>
          <c:val>
            <c:numRef>
              <c:f>Drift!$J$15:$J$1008</c:f>
              <c:numCache>
                <c:formatCode>#,##0.00</c:formatCode>
                <c:ptCount val="994"/>
                <c:pt idx="1">
                  <c:v>0.52113342898134873</c:v>
                </c:pt>
                <c:pt idx="2">
                  <c:v>0.59591735537190071</c:v>
                </c:pt>
                <c:pt idx="3">
                  <c:v>0.65242856581539765</c:v>
                </c:pt>
                <c:pt idx="4">
                  <c:v>0.622221013379753</c:v>
                </c:pt>
                <c:pt idx="5">
                  <c:v>0.62690133643697954</c:v>
                </c:pt>
                <c:pt idx="6">
                  <c:v>0.6632270736615119</c:v>
                </c:pt>
                <c:pt idx="7">
                  <c:v>0.60920148911792993</c:v>
                </c:pt>
                <c:pt idx="8">
                  <c:v>0.55922489107923923</c:v>
                </c:pt>
                <c:pt idx="9">
                  <c:v>0.5939798778684473</c:v>
                </c:pt>
                <c:pt idx="10">
                  <c:v>0.55867914915674766</c:v>
                </c:pt>
                <c:pt idx="11">
                  <c:v>0.54045390731343379</c:v>
                </c:pt>
                <c:pt idx="12">
                  <c:v>0.54498936170212764</c:v>
                </c:pt>
                <c:pt idx="13">
                  <c:v>0.55772908366533869</c:v>
                </c:pt>
                <c:pt idx="14">
                  <c:v>0.51752577319587634</c:v>
                </c:pt>
                <c:pt idx="15">
                  <c:v>0.4832474964234621</c:v>
                </c:pt>
                <c:pt idx="16">
                  <c:v>0.46891455165645463</c:v>
                </c:pt>
                <c:pt idx="17">
                  <c:v>0.45574310182071509</c:v>
                </c:pt>
                <c:pt idx="18">
                  <c:v>0.48709228824273076</c:v>
                </c:pt>
                <c:pt idx="19">
                  <c:v>0.48325174825174821</c:v>
                </c:pt>
                <c:pt idx="20">
                  <c:v>0.42455095862764886</c:v>
                </c:pt>
                <c:pt idx="21">
                  <c:v>0.40763656633221845</c:v>
                </c:pt>
                <c:pt idx="22">
                  <c:v>0.5061479591836735</c:v>
                </c:pt>
                <c:pt idx="23">
                  <c:v>0.42854166666666665</c:v>
                </c:pt>
                <c:pt idx="24">
                  <c:v>0.39969885782411163</c:v>
                </c:pt>
                <c:pt idx="25">
                  <c:v>0.40410319824211471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</c:numCache>
            </c:numRef>
          </c:val>
        </c:ser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Drift!$A$15:$A$45</c:f>
              <c:numCache>
                <c:formatCode>dd/mm/yyyy</c:formatCode>
                <c:ptCount val="31"/>
                <c:pt idx="0">
                  <c:v>39526</c:v>
                </c:pt>
                <c:pt idx="1">
                  <c:v>39538</c:v>
                </c:pt>
                <c:pt idx="2">
                  <c:v>39551</c:v>
                </c:pt>
                <c:pt idx="3">
                  <c:v>39568</c:v>
                </c:pt>
                <c:pt idx="4">
                  <c:v>39581</c:v>
                </c:pt>
                <c:pt idx="5">
                  <c:v>39586</c:v>
                </c:pt>
                <c:pt idx="6">
                  <c:v>39597</c:v>
                </c:pt>
                <c:pt idx="7">
                  <c:v>39602</c:v>
                </c:pt>
                <c:pt idx="8">
                  <c:v>39615</c:v>
                </c:pt>
                <c:pt idx="9">
                  <c:v>39632</c:v>
                </c:pt>
                <c:pt idx="10">
                  <c:v>39674</c:v>
                </c:pt>
                <c:pt idx="11">
                  <c:v>39695</c:v>
                </c:pt>
                <c:pt idx="12">
                  <c:v>39700</c:v>
                </c:pt>
                <c:pt idx="13">
                  <c:v>39714</c:v>
                </c:pt>
                <c:pt idx="14">
                  <c:v>39722</c:v>
                </c:pt>
                <c:pt idx="15">
                  <c:v>39735</c:v>
                </c:pt>
                <c:pt idx="16">
                  <c:v>39756</c:v>
                </c:pt>
                <c:pt idx="17">
                  <c:v>39767</c:v>
                </c:pt>
                <c:pt idx="18">
                  <c:v>39773</c:v>
                </c:pt>
                <c:pt idx="19">
                  <c:v>39791</c:v>
                </c:pt>
                <c:pt idx="20">
                  <c:v>39796</c:v>
                </c:pt>
                <c:pt idx="21">
                  <c:v>39807</c:v>
                </c:pt>
                <c:pt idx="22">
                  <c:v>39827</c:v>
                </c:pt>
                <c:pt idx="23">
                  <c:v>39842</c:v>
                </c:pt>
                <c:pt idx="24">
                  <c:v>39853</c:v>
                </c:pt>
                <c:pt idx="25">
                  <c:v>39863</c:v>
                </c:pt>
              </c:numCache>
            </c:numRef>
          </c:cat>
          <c:val>
            <c:numRef>
              <c:f>Drift!$H$15:$H$1008</c:f>
              <c:numCache>
                <c:formatCode>#,##0.00</c:formatCode>
                <c:ptCount val="994"/>
                <c:pt idx="0">
                  <c:v>9.7501040366208898</c:v>
                </c:pt>
                <c:pt idx="1">
                  <c:v>9.3399331447672935</c:v>
                </c:pt>
                <c:pt idx="2">
                  <c:v>9.4901289813108693</c:v>
                </c:pt>
                <c:pt idx="3">
                  <c:v>10.390083767262848</c:v>
                </c:pt>
                <c:pt idx="4">
                  <c:v>10.620066703724293</c:v>
                </c:pt>
                <c:pt idx="5">
                  <c:v>10.699950445986126</c:v>
                </c:pt>
                <c:pt idx="6">
                  <c:v>11.319958038290059</c:v>
                </c:pt>
                <c:pt idx="7">
                  <c:v>10.96990394877268</c:v>
                </c:pt>
                <c:pt idx="8">
                  <c:v>10.069974303221979</c:v>
                </c:pt>
                <c:pt idx="9">
                  <c:v>10.769996244836651</c:v>
                </c:pt>
                <c:pt idx="10">
                  <c:v>10.129926219183012</c:v>
                </c:pt>
                <c:pt idx="11">
                  <c:v>9.5899470899470902</c:v>
                </c:pt>
                <c:pt idx="12">
                  <c:v>9.9900546021840864</c:v>
                </c:pt>
                <c:pt idx="13">
                  <c:v>9.0199742268041252</c:v>
                </c:pt>
                <c:pt idx="14">
                  <c:v>9.7400077609623601</c:v>
                </c:pt>
                <c:pt idx="15">
                  <c:v>8.429997504367357</c:v>
                </c:pt>
                <c:pt idx="16">
                  <c:v>8.1799668482121728</c:v>
                </c:pt>
                <c:pt idx="17">
                  <c:v>7.9799154334038045</c:v>
                </c:pt>
                <c:pt idx="18">
                  <c:v>7.7899312575818849</c:v>
                </c:pt>
                <c:pt idx="19">
                  <c:v>7.8099453757769819</c:v>
                </c:pt>
                <c:pt idx="20">
                  <c:v>7.7099138720908931</c:v>
                </c:pt>
                <c:pt idx="21">
                  <c:v>6.9900592620913775</c:v>
                </c:pt>
                <c:pt idx="22">
                  <c:v>7.7899489595602676</c:v>
                </c:pt>
                <c:pt idx="23">
                  <c:v>7.2799842705465982</c:v>
                </c:pt>
                <c:pt idx="24">
                  <c:v>6.7900081234768477</c:v>
                </c:pt>
                <c:pt idx="25">
                  <c:v>7.3142570281124506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</c:numCache>
            </c:numRef>
          </c:val>
        </c:ser>
        <c:marker val="1"/>
        <c:axId val="131862912"/>
        <c:axId val="131864448"/>
      </c:lineChart>
      <c:dateAx>
        <c:axId val="131862912"/>
        <c:scaling>
          <c:orientation val="minMax"/>
        </c:scaling>
        <c:axPos val="b"/>
        <c:numFmt formatCode="dd/mm/yyyy" sourceLinked="0"/>
        <c:majorTickMark val="none"/>
        <c:minorTickMark val="in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/>
            </a:pPr>
            <a:endParaRPr lang="da-DK"/>
          </a:p>
        </c:txPr>
        <c:crossAx val="131864448"/>
        <c:crosses val="autoZero"/>
        <c:auto val="1"/>
        <c:lblOffset val="100"/>
      </c:dateAx>
      <c:valAx>
        <c:axId val="131864448"/>
        <c:scaling>
          <c:orientation val="minMax"/>
          <c:min val="6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baseline="0">
                    <a:solidFill>
                      <a:sysClr val="windowText" lastClr="000000"/>
                    </a:solidFill>
                  </a:defRPr>
                </a:pPr>
                <a:r>
                  <a:rPr lang="da-DK" baseline="0">
                    <a:solidFill>
                      <a:sysClr val="windowText" lastClr="000000"/>
                    </a:solidFill>
                  </a:rPr>
                  <a:t>Kr/liter</a:t>
                </a:r>
              </a:p>
            </c:rich>
          </c:tx>
          <c:layout>
            <c:manualLayout>
              <c:xMode val="edge"/>
              <c:yMode val="edge"/>
              <c:x val="8.7242798353909454E-2"/>
              <c:y val="6.9790993570521195E-2"/>
            </c:manualLayout>
          </c:layout>
          <c:spPr>
            <a:noFill/>
            <a:ln w="25400">
              <a:noFill/>
            </a:ln>
          </c:spPr>
        </c:title>
        <c:numFmt formatCode="#,##0.00" sourceLinked="1"/>
        <c:majorTickMark val="in"/>
        <c:minorTickMark val="in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/>
            </a:pPr>
            <a:endParaRPr lang="da-DK"/>
          </a:p>
        </c:txPr>
        <c:crossAx val="131862912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dispBlanksAs val="gap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ahoma" pitchFamily="34" charset="0"/>
          <a:ea typeface="Arial"/>
          <a:cs typeface="Tahoma" pitchFamily="34" charset="0"/>
        </a:defRPr>
      </a:pPr>
      <a:endParaRPr lang="da-DK"/>
    </a:p>
  </c:txPr>
  <c:printSettings>
    <c:headerFooter alignWithMargins="0"/>
    <c:pageMargins b="1" l="0.75000000000000122" r="0.75000000000000122" t="1" header="0.5" footer="0.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a-DK"/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Tahoma" pitchFamily="34" charset="0"/>
                <a:ea typeface="Arial"/>
                <a:cs typeface="Tahoma" pitchFamily="34" charset="0"/>
              </a:defRPr>
            </a:pPr>
            <a:r>
              <a:rPr lang="da-DK" sz="1200" b="0" i="0" strike="noStrike">
                <a:solidFill>
                  <a:srgbClr val="000000"/>
                </a:solidFill>
                <a:latin typeface="Tahoma" pitchFamily="34" charset="0"/>
                <a:cs typeface="Tahoma" pitchFamily="34" charset="0"/>
              </a:rPr>
              <a:t>Strækning pr. dag</a:t>
            </a:r>
            <a:endParaRPr lang="da-DK" sz="1200">
              <a:latin typeface="Tahoma" pitchFamily="34" charset="0"/>
              <a:cs typeface="Tahoma" pitchFamily="34" charset="0"/>
            </a:endParaRPr>
          </a:p>
        </c:rich>
      </c:tx>
      <c:layout>
        <c:manualLayout>
          <c:xMode val="edge"/>
          <c:yMode val="edge"/>
          <c:x val="0.54340043766569535"/>
          <c:y val="5.8654130150193162E-2"/>
        </c:manualLayout>
      </c:layout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plotArea>
      <c:layout>
        <c:manualLayout>
          <c:layoutTarget val="inner"/>
          <c:xMode val="edge"/>
          <c:yMode val="edge"/>
          <c:x val="5.9161873459326345E-2"/>
          <c:y val="0.1270037756024196"/>
          <c:w val="0.91783073130649162"/>
          <c:h val="0.7558574217891576"/>
        </c:manualLayout>
      </c:layout>
      <c:lineChart>
        <c:grouping val="standard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Drift!$A$16:$A$1008</c:f>
              <c:numCache>
                <c:formatCode>dd/mm/yyyy</c:formatCode>
                <c:ptCount val="993"/>
                <c:pt idx="0">
                  <c:v>39538</c:v>
                </c:pt>
                <c:pt idx="1">
                  <c:v>39551</c:v>
                </c:pt>
                <c:pt idx="2">
                  <c:v>39568</c:v>
                </c:pt>
                <c:pt idx="3">
                  <c:v>39581</c:v>
                </c:pt>
                <c:pt idx="4">
                  <c:v>39586</c:v>
                </c:pt>
                <c:pt idx="5">
                  <c:v>39597</c:v>
                </c:pt>
                <c:pt idx="6">
                  <c:v>39602</c:v>
                </c:pt>
                <c:pt idx="7">
                  <c:v>39615</c:v>
                </c:pt>
                <c:pt idx="8">
                  <c:v>39632</c:v>
                </c:pt>
                <c:pt idx="9">
                  <c:v>39674</c:v>
                </c:pt>
                <c:pt idx="10">
                  <c:v>39695</c:v>
                </c:pt>
                <c:pt idx="11">
                  <c:v>39700</c:v>
                </c:pt>
                <c:pt idx="12">
                  <c:v>39714</c:v>
                </c:pt>
                <c:pt idx="13">
                  <c:v>39722</c:v>
                </c:pt>
                <c:pt idx="14">
                  <c:v>39735</c:v>
                </c:pt>
                <c:pt idx="15">
                  <c:v>39756</c:v>
                </c:pt>
                <c:pt idx="16">
                  <c:v>39767</c:v>
                </c:pt>
                <c:pt idx="17">
                  <c:v>39773</c:v>
                </c:pt>
                <c:pt idx="18">
                  <c:v>39791</c:v>
                </c:pt>
                <c:pt idx="19">
                  <c:v>39796</c:v>
                </c:pt>
                <c:pt idx="20">
                  <c:v>39807</c:v>
                </c:pt>
                <c:pt idx="21">
                  <c:v>39827</c:v>
                </c:pt>
                <c:pt idx="22">
                  <c:v>39842</c:v>
                </c:pt>
                <c:pt idx="23">
                  <c:v>39853</c:v>
                </c:pt>
                <c:pt idx="24">
                  <c:v>39863</c:v>
                </c:pt>
              </c:numCache>
            </c:numRef>
          </c:cat>
          <c:val>
            <c:numRef>
              <c:f>Drift!$K$16:$K$1008</c:f>
              <c:numCache>
                <c:formatCode>#,##0</c:formatCode>
                <c:ptCount val="993"/>
                <c:pt idx="0">
                  <c:v>53.615384615384613</c:v>
                </c:pt>
                <c:pt idx="1">
                  <c:v>43.214285714285715</c:v>
                </c:pt>
                <c:pt idx="2">
                  <c:v>41.5</c:v>
                </c:pt>
                <c:pt idx="3">
                  <c:v>44.357142857142854</c:v>
                </c:pt>
                <c:pt idx="4">
                  <c:v>122</c:v>
                </c:pt>
                <c:pt idx="5">
                  <c:v>59</c:v>
                </c:pt>
                <c:pt idx="6">
                  <c:v>136.16666666666666</c:v>
                </c:pt>
                <c:pt idx="7">
                  <c:v>67.142857142857139</c:v>
                </c:pt>
                <c:pt idx="8">
                  <c:v>52.388888888888886</c:v>
                </c:pt>
                <c:pt idx="9">
                  <c:v>22.627906976744185</c:v>
                </c:pt>
                <c:pt idx="10">
                  <c:v>40.227272727272727</c:v>
                </c:pt>
                <c:pt idx="11">
                  <c:v>156.66666666666666</c:v>
                </c:pt>
                <c:pt idx="12">
                  <c:v>33.466666666666669</c:v>
                </c:pt>
                <c:pt idx="13">
                  <c:v>107.77777777777777</c:v>
                </c:pt>
                <c:pt idx="14">
                  <c:v>49.928571428571431</c:v>
                </c:pt>
                <c:pt idx="15">
                  <c:v>33.68181818181818</c:v>
                </c:pt>
                <c:pt idx="16">
                  <c:v>55.083333333333336</c:v>
                </c:pt>
                <c:pt idx="17">
                  <c:v>113</c:v>
                </c:pt>
                <c:pt idx="18">
                  <c:v>45.157894736842103</c:v>
                </c:pt>
                <c:pt idx="19">
                  <c:v>165.16666666666666</c:v>
                </c:pt>
                <c:pt idx="20">
                  <c:v>74.75</c:v>
                </c:pt>
                <c:pt idx="21">
                  <c:v>37.333333333333336</c:v>
                </c:pt>
                <c:pt idx="22">
                  <c:v>54</c:v>
                </c:pt>
                <c:pt idx="23">
                  <c:v>33.916666666666664</c:v>
                </c:pt>
                <c:pt idx="24">
                  <c:v>85.454545454545453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</c:numCache>
            </c:numRef>
          </c:val>
        </c:ser>
        <c:marker val="1"/>
        <c:axId val="131945984"/>
        <c:axId val="131947520"/>
      </c:lineChart>
      <c:dateAx>
        <c:axId val="131945984"/>
        <c:scaling>
          <c:orientation val="minMax"/>
        </c:scaling>
        <c:axPos val="b"/>
        <c:numFmt formatCode="dd/mm/yyyy" sourceLinked="0"/>
        <c:majorTickMark val="none"/>
        <c:minorTickMark val="in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 pitchFamily="34" charset="0"/>
                <a:ea typeface="Arial"/>
                <a:cs typeface="Tahoma" pitchFamily="34" charset="0"/>
              </a:defRPr>
            </a:pPr>
            <a:endParaRPr lang="da-DK"/>
          </a:p>
        </c:txPr>
        <c:crossAx val="131947520"/>
        <c:crosses val="autoZero"/>
        <c:auto val="1"/>
        <c:lblOffset val="100"/>
      </c:dateAx>
      <c:valAx>
        <c:axId val="13194752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r>
                  <a:rPr lang="da-DK"/>
                  <a:t>Km</a:t>
                </a:r>
              </a:p>
            </c:rich>
          </c:tx>
          <c:layout>
            <c:manualLayout>
              <c:xMode val="edge"/>
              <c:yMode val="edge"/>
              <c:x val="8.703464963605001E-2"/>
              <c:y val="8.0019088523025514E-2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majorTickMark val="in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 pitchFamily="34" charset="0"/>
                <a:ea typeface="Arial"/>
                <a:cs typeface="Tahoma" pitchFamily="34" charset="0"/>
              </a:defRPr>
            </a:pPr>
            <a:endParaRPr lang="da-DK"/>
          </a:p>
        </c:txPr>
        <c:crossAx val="131945984"/>
        <c:crosses val="autoZero"/>
        <c:crossBetween val="between"/>
        <c:minorUnit val="1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dispBlanksAs val="gap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a-DK"/>
    </a:p>
  </c:txPr>
  <c:printSettings>
    <c:headerFooter alignWithMargins="0"/>
    <c:pageMargins b="1" l="0.750000000000001" r="0.750000000000001" t="1" header="0.5" footer="0.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a-DK"/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Tahoma" pitchFamily="34" charset="0"/>
                <a:ea typeface="Arial"/>
                <a:cs typeface="Tahoma" pitchFamily="34" charset="0"/>
              </a:defRPr>
            </a:pPr>
            <a:r>
              <a:rPr lang="da-DK" sz="1200">
                <a:latin typeface="Tahoma" pitchFamily="34" charset="0"/>
                <a:cs typeface="Tahoma" pitchFamily="34" charset="0"/>
              </a:rPr>
              <a:t>Strækning mellem hver tankning</a:t>
            </a:r>
          </a:p>
        </c:rich>
      </c:tx>
      <c:layout>
        <c:manualLayout>
          <c:xMode val="edge"/>
          <c:yMode val="edge"/>
          <c:x val="0.30307189542483698"/>
          <c:y val="5.2166095945623624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plotArea>
      <c:layout>
        <c:manualLayout>
          <c:layoutTarget val="inner"/>
          <c:xMode val="edge"/>
          <c:yMode val="edge"/>
          <c:x val="8.059213762469547E-2"/>
          <c:y val="0.12237330037082818"/>
          <c:w val="0.85441716844218007"/>
          <c:h val="0.78986402966625457"/>
        </c:manualLayout>
      </c:layout>
      <c:lineChart>
        <c:grouping val="standard"/>
        <c:ser>
          <c:idx val="0"/>
          <c:order val="0"/>
          <c:spPr>
            <a:ln w="254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Drift!$A$16:$A$1008</c:f>
              <c:numCache>
                <c:formatCode>dd/mm/yyyy</c:formatCode>
                <c:ptCount val="993"/>
                <c:pt idx="0">
                  <c:v>39538</c:v>
                </c:pt>
                <c:pt idx="1">
                  <c:v>39551</c:v>
                </c:pt>
                <c:pt idx="2">
                  <c:v>39568</c:v>
                </c:pt>
                <c:pt idx="3">
                  <c:v>39581</c:v>
                </c:pt>
                <c:pt idx="4">
                  <c:v>39586</c:v>
                </c:pt>
                <c:pt idx="5">
                  <c:v>39597</c:v>
                </c:pt>
                <c:pt idx="6">
                  <c:v>39602</c:v>
                </c:pt>
                <c:pt idx="7">
                  <c:v>39615</c:v>
                </c:pt>
                <c:pt idx="8">
                  <c:v>39632</c:v>
                </c:pt>
                <c:pt idx="9">
                  <c:v>39674</c:v>
                </c:pt>
                <c:pt idx="10">
                  <c:v>39695</c:v>
                </c:pt>
                <c:pt idx="11">
                  <c:v>39700</c:v>
                </c:pt>
                <c:pt idx="12">
                  <c:v>39714</c:v>
                </c:pt>
                <c:pt idx="13">
                  <c:v>39722</c:v>
                </c:pt>
                <c:pt idx="14">
                  <c:v>39735</c:v>
                </c:pt>
                <c:pt idx="15">
                  <c:v>39756</c:v>
                </c:pt>
                <c:pt idx="16">
                  <c:v>39767</c:v>
                </c:pt>
                <c:pt idx="17">
                  <c:v>39773</c:v>
                </c:pt>
                <c:pt idx="18">
                  <c:v>39791</c:v>
                </c:pt>
                <c:pt idx="19">
                  <c:v>39796</c:v>
                </c:pt>
                <c:pt idx="20">
                  <c:v>39807</c:v>
                </c:pt>
                <c:pt idx="21">
                  <c:v>39827</c:v>
                </c:pt>
                <c:pt idx="22">
                  <c:v>39842</c:v>
                </c:pt>
                <c:pt idx="23">
                  <c:v>39853</c:v>
                </c:pt>
                <c:pt idx="24">
                  <c:v>39863</c:v>
                </c:pt>
              </c:numCache>
            </c:numRef>
          </c:cat>
          <c:val>
            <c:numRef>
              <c:f>Drift!$F$16:$F$1008</c:f>
              <c:numCache>
                <c:formatCode>#,##0</c:formatCode>
                <c:ptCount val="993"/>
                <c:pt idx="0">
                  <c:v>697</c:v>
                </c:pt>
                <c:pt idx="1">
                  <c:v>605</c:v>
                </c:pt>
                <c:pt idx="2">
                  <c:v>747</c:v>
                </c:pt>
                <c:pt idx="3">
                  <c:v>621</c:v>
                </c:pt>
                <c:pt idx="4">
                  <c:v>732</c:v>
                </c:pt>
                <c:pt idx="5">
                  <c:v>708</c:v>
                </c:pt>
                <c:pt idx="6">
                  <c:v>817</c:v>
                </c:pt>
                <c:pt idx="7">
                  <c:v>940</c:v>
                </c:pt>
                <c:pt idx="8">
                  <c:v>943</c:v>
                </c:pt>
                <c:pt idx="9">
                  <c:v>973</c:v>
                </c:pt>
                <c:pt idx="10">
                  <c:v>885</c:v>
                </c:pt>
                <c:pt idx="11">
                  <c:v>940</c:v>
                </c:pt>
                <c:pt idx="12">
                  <c:v>502</c:v>
                </c:pt>
                <c:pt idx="13">
                  <c:v>970</c:v>
                </c:pt>
                <c:pt idx="14">
                  <c:v>699</c:v>
                </c:pt>
                <c:pt idx="15">
                  <c:v>741</c:v>
                </c:pt>
                <c:pt idx="16">
                  <c:v>661</c:v>
                </c:pt>
                <c:pt idx="17">
                  <c:v>791</c:v>
                </c:pt>
                <c:pt idx="18">
                  <c:v>858</c:v>
                </c:pt>
                <c:pt idx="19">
                  <c:v>991</c:v>
                </c:pt>
                <c:pt idx="20">
                  <c:v>897</c:v>
                </c:pt>
                <c:pt idx="21">
                  <c:v>784</c:v>
                </c:pt>
                <c:pt idx="22">
                  <c:v>864</c:v>
                </c:pt>
                <c:pt idx="23">
                  <c:v>407</c:v>
                </c:pt>
                <c:pt idx="24">
                  <c:v>940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</c:numCache>
            </c:numRef>
          </c:val>
        </c:ser>
        <c:marker val="1"/>
        <c:axId val="131955328"/>
        <c:axId val="131969408"/>
      </c:lineChart>
      <c:dateAx>
        <c:axId val="131955328"/>
        <c:scaling>
          <c:orientation val="minMax"/>
        </c:scaling>
        <c:axPos val="b"/>
        <c:numFmt formatCode="dd/mm/yyyy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 pitchFamily="34" charset="0"/>
                <a:ea typeface="Arial"/>
                <a:cs typeface="Tahoma" pitchFamily="34" charset="0"/>
              </a:defRPr>
            </a:pPr>
            <a:endParaRPr lang="da-DK"/>
          </a:p>
        </c:txPr>
        <c:crossAx val="131969408"/>
        <c:crosses val="autoZero"/>
        <c:auto val="1"/>
        <c:lblOffset val="100"/>
      </c:dateAx>
      <c:valAx>
        <c:axId val="131969408"/>
        <c:scaling>
          <c:orientation val="minMax"/>
          <c:min val="4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r>
                  <a:rPr lang="da-DK"/>
                  <a:t>Km</a:t>
                </a:r>
              </a:p>
            </c:rich>
          </c:tx>
          <c:layout>
            <c:manualLayout>
              <c:xMode val="edge"/>
              <c:yMode val="edge"/>
              <c:x val="0.11119705625032164"/>
              <c:y val="6.8989533556462687E-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ahoma" pitchFamily="34" charset="0"/>
                <a:ea typeface="Arial"/>
                <a:cs typeface="Tahoma" pitchFamily="34" charset="0"/>
              </a:defRPr>
            </a:pPr>
            <a:endParaRPr lang="da-DK"/>
          </a:p>
        </c:txPr>
        <c:crossAx val="131955328"/>
        <c:crosses val="autoZero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a-DK"/>
    </a:p>
  </c:txPr>
  <c:printSettings>
    <c:headerFooter alignWithMargins="0"/>
    <c:pageMargins b="1" l="0.750000000000001" r="0.750000000000001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a-DK"/>
  <c:chart>
    <c:title>
      <c:tx>
        <c:rich>
          <a:bodyPr/>
          <a:lstStyle/>
          <a:p>
            <a:pPr>
              <a:defRPr/>
            </a:pPr>
            <a:r>
              <a:rPr lang="da-DK" sz="1200" b="0" i="0" u="none" strike="noStrike" baseline="0"/>
              <a:t>Brændstofomkostning</a:t>
            </a:r>
            <a:endParaRPr lang="da-DK"/>
          </a:p>
        </c:rich>
      </c:tx>
      <c:layout>
        <c:manualLayout>
          <c:xMode val="edge"/>
          <c:yMode val="edge"/>
          <c:x val="0.58617283950617283"/>
          <c:y val="6.5142422307776671E-2"/>
        </c:manualLayout>
      </c:layout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plotArea>
      <c:layout>
        <c:manualLayout>
          <c:layoutTarget val="inner"/>
          <c:xMode val="edge"/>
          <c:yMode val="edge"/>
          <c:x val="6.748976617940311E-2"/>
          <c:y val="0.12669141909236076"/>
          <c:w val="0.90781965970587364"/>
          <c:h val="0.75030840433339818"/>
        </c:manualLayout>
      </c:layout>
      <c:lineChart>
        <c:grouping val="standard"/>
        <c:ser>
          <c:idx val="1"/>
          <c:order val="0"/>
          <c:spPr>
            <a:ln w="25400">
              <a:solidFill>
                <a:schemeClr val="accent1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Drift!$A$15:$A$45</c:f>
              <c:numCache>
                <c:formatCode>dd/mm/yyyy</c:formatCode>
                <c:ptCount val="31"/>
                <c:pt idx="0">
                  <c:v>39526</c:v>
                </c:pt>
                <c:pt idx="1">
                  <c:v>39538</c:v>
                </c:pt>
                <c:pt idx="2">
                  <c:v>39551</c:v>
                </c:pt>
                <c:pt idx="3">
                  <c:v>39568</c:v>
                </c:pt>
                <c:pt idx="4">
                  <c:v>39581</c:v>
                </c:pt>
                <c:pt idx="5">
                  <c:v>39586</c:v>
                </c:pt>
                <c:pt idx="6">
                  <c:v>39597</c:v>
                </c:pt>
                <c:pt idx="7">
                  <c:v>39602</c:v>
                </c:pt>
                <c:pt idx="8">
                  <c:v>39615</c:v>
                </c:pt>
                <c:pt idx="9">
                  <c:v>39632</c:v>
                </c:pt>
                <c:pt idx="10">
                  <c:v>39674</c:v>
                </c:pt>
                <c:pt idx="11">
                  <c:v>39695</c:v>
                </c:pt>
                <c:pt idx="12">
                  <c:v>39700</c:v>
                </c:pt>
                <c:pt idx="13">
                  <c:v>39714</c:v>
                </c:pt>
                <c:pt idx="14">
                  <c:v>39722</c:v>
                </c:pt>
                <c:pt idx="15">
                  <c:v>39735</c:v>
                </c:pt>
                <c:pt idx="16">
                  <c:v>39756</c:v>
                </c:pt>
                <c:pt idx="17">
                  <c:v>39767</c:v>
                </c:pt>
                <c:pt idx="18">
                  <c:v>39773</c:v>
                </c:pt>
                <c:pt idx="19">
                  <c:v>39791</c:v>
                </c:pt>
                <c:pt idx="20">
                  <c:v>39796</c:v>
                </c:pt>
                <c:pt idx="21">
                  <c:v>39807</c:v>
                </c:pt>
                <c:pt idx="22">
                  <c:v>39827</c:v>
                </c:pt>
                <c:pt idx="23">
                  <c:v>39842</c:v>
                </c:pt>
                <c:pt idx="24">
                  <c:v>39853</c:v>
                </c:pt>
                <c:pt idx="25">
                  <c:v>39863</c:v>
                </c:pt>
              </c:numCache>
            </c:numRef>
          </c:cat>
          <c:val>
            <c:numRef>
              <c:f>Drift!$J$15:$J$1008</c:f>
              <c:numCache>
                <c:formatCode>#,##0.00</c:formatCode>
                <c:ptCount val="994"/>
                <c:pt idx="1">
                  <c:v>0.52113342898134873</c:v>
                </c:pt>
                <c:pt idx="2">
                  <c:v>0.59591735537190071</c:v>
                </c:pt>
                <c:pt idx="3">
                  <c:v>0.65242856581539765</c:v>
                </c:pt>
                <c:pt idx="4">
                  <c:v>0.622221013379753</c:v>
                </c:pt>
                <c:pt idx="5">
                  <c:v>0.62690133643697954</c:v>
                </c:pt>
                <c:pt idx="6">
                  <c:v>0.6632270736615119</c:v>
                </c:pt>
                <c:pt idx="7">
                  <c:v>0.60920148911792993</c:v>
                </c:pt>
                <c:pt idx="8">
                  <c:v>0.55922489107923923</c:v>
                </c:pt>
                <c:pt idx="9">
                  <c:v>0.5939798778684473</c:v>
                </c:pt>
                <c:pt idx="10">
                  <c:v>0.55867914915674766</c:v>
                </c:pt>
                <c:pt idx="11">
                  <c:v>0.54045390731343379</c:v>
                </c:pt>
                <c:pt idx="12">
                  <c:v>0.54498936170212764</c:v>
                </c:pt>
                <c:pt idx="13">
                  <c:v>0.55772908366533869</c:v>
                </c:pt>
                <c:pt idx="14">
                  <c:v>0.51752577319587634</c:v>
                </c:pt>
                <c:pt idx="15">
                  <c:v>0.4832474964234621</c:v>
                </c:pt>
                <c:pt idx="16">
                  <c:v>0.46891455165645463</c:v>
                </c:pt>
                <c:pt idx="17">
                  <c:v>0.45574310182071509</c:v>
                </c:pt>
                <c:pt idx="18">
                  <c:v>0.48709228824273076</c:v>
                </c:pt>
                <c:pt idx="19">
                  <c:v>0.48325174825174821</c:v>
                </c:pt>
                <c:pt idx="20">
                  <c:v>0.42455095862764886</c:v>
                </c:pt>
                <c:pt idx="21">
                  <c:v>0.40763656633221845</c:v>
                </c:pt>
                <c:pt idx="22">
                  <c:v>0.5061479591836735</c:v>
                </c:pt>
                <c:pt idx="23">
                  <c:v>0.42854166666666665</c:v>
                </c:pt>
                <c:pt idx="24">
                  <c:v>0.39969885782411163</c:v>
                </c:pt>
                <c:pt idx="25">
                  <c:v>0.40410319824211471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</c:numCache>
            </c:numRef>
          </c:val>
        </c:ser>
        <c:ser>
          <c:idx val="3"/>
          <c:order val="1"/>
          <c:spPr>
            <a:ln w="25400">
              <a:solidFill>
                <a:schemeClr val="accent1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Drift!$A$15:$A$45</c:f>
              <c:numCache>
                <c:formatCode>dd/mm/yyyy</c:formatCode>
                <c:ptCount val="31"/>
                <c:pt idx="0">
                  <c:v>39526</c:v>
                </c:pt>
                <c:pt idx="1">
                  <c:v>39538</c:v>
                </c:pt>
                <c:pt idx="2">
                  <c:v>39551</c:v>
                </c:pt>
                <c:pt idx="3">
                  <c:v>39568</c:v>
                </c:pt>
                <c:pt idx="4">
                  <c:v>39581</c:v>
                </c:pt>
                <c:pt idx="5">
                  <c:v>39586</c:v>
                </c:pt>
                <c:pt idx="6">
                  <c:v>39597</c:v>
                </c:pt>
                <c:pt idx="7">
                  <c:v>39602</c:v>
                </c:pt>
                <c:pt idx="8">
                  <c:v>39615</c:v>
                </c:pt>
                <c:pt idx="9">
                  <c:v>39632</c:v>
                </c:pt>
                <c:pt idx="10">
                  <c:v>39674</c:v>
                </c:pt>
                <c:pt idx="11">
                  <c:v>39695</c:v>
                </c:pt>
                <c:pt idx="12">
                  <c:v>39700</c:v>
                </c:pt>
                <c:pt idx="13">
                  <c:v>39714</c:v>
                </c:pt>
                <c:pt idx="14">
                  <c:v>39722</c:v>
                </c:pt>
                <c:pt idx="15">
                  <c:v>39735</c:v>
                </c:pt>
                <c:pt idx="16">
                  <c:v>39756</c:v>
                </c:pt>
                <c:pt idx="17">
                  <c:v>39767</c:v>
                </c:pt>
                <c:pt idx="18">
                  <c:v>39773</c:v>
                </c:pt>
                <c:pt idx="19">
                  <c:v>39791</c:v>
                </c:pt>
                <c:pt idx="20">
                  <c:v>39796</c:v>
                </c:pt>
                <c:pt idx="21">
                  <c:v>39807</c:v>
                </c:pt>
                <c:pt idx="22">
                  <c:v>39827</c:v>
                </c:pt>
                <c:pt idx="23">
                  <c:v>39842</c:v>
                </c:pt>
                <c:pt idx="24">
                  <c:v>39853</c:v>
                </c:pt>
                <c:pt idx="25">
                  <c:v>39863</c:v>
                </c:pt>
              </c:numCache>
            </c:numRef>
          </c:cat>
          <c:val>
            <c:numRef>
              <c:f>Drift!$J$15:$J$1008</c:f>
              <c:numCache>
                <c:formatCode>#,##0.00</c:formatCode>
                <c:ptCount val="994"/>
                <c:pt idx="1">
                  <c:v>0.52113342898134873</c:v>
                </c:pt>
                <c:pt idx="2">
                  <c:v>0.59591735537190071</c:v>
                </c:pt>
                <c:pt idx="3">
                  <c:v>0.65242856581539765</c:v>
                </c:pt>
                <c:pt idx="4">
                  <c:v>0.622221013379753</c:v>
                </c:pt>
                <c:pt idx="5">
                  <c:v>0.62690133643697954</c:v>
                </c:pt>
                <c:pt idx="6">
                  <c:v>0.6632270736615119</c:v>
                </c:pt>
                <c:pt idx="7">
                  <c:v>0.60920148911792993</c:v>
                </c:pt>
                <c:pt idx="8">
                  <c:v>0.55922489107923923</c:v>
                </c:pt>
                <c:pt idx="9">
                  <c:v>0.5939798778684473</c:v>
                </c:pt>
                <c:pt idx="10">
                  <c:v>0.55867914915674766</c:v>
                </c:pt>
                <c:pt idx="11">
                  <c:v>0.54045390731343379</c:v>
                </c:pt>
                <c:pt idx="12">
                  <c:v>0.54498936170212764</c:v>
                </c:pt>
                <c:pt idx="13">
                  <c:v>0.55772908366533869</c:v>
                </c:pt>
                <c:pt idx="14">
                  <c:v>0.51752577319587634</c:v>
                </c:pt>
                <c:pt idx="15">
                  <c:v>0.4832474964234621</c:v>
                </c:pt>
                <c:pt idx="16">
                  <c:v>0.46891455165645463</c:v>
                </c:pt>
                <c:pt idx="17">
                  <c:v>0.45574310182071509</c:v>
                </c:pt>
                <c:pt idx="18">
                  <c:v>0.48709228824273076</c:v>
                </c:pt>
                <c:pt idx="19">
                  <c:v>0.48325174825174821</c:v>
                </c:pt>
                <c:pt idx="20">
                  <c:v>0.42455095862764886</c:v>
                </c:pt>
                <c:pt idx="21">
                  <c:v>0.40763656633221845</c:v>
                </c:pt>
                <c:pt idx="22">
                  <c:v>0.5061479591836735</c:v>
                </c:pt>
                <c:pt idx="23">
                  <c:v>0.42854166666666665</c:v>
                </c:pt>
                <c:pt idx="24">
                  <c:v>0.39969885782411163</c:v>
                </c:pt>
                <c:pt idx="25">
                  <c:v>0.40410319824211471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</c:numCache>
            </c:numRef>
          </c:val>
        </c:ser>
        <c:marker val="1"/>
        <c:axId val="132076288"/>
        <c:axId val="132077824"/>
      </c:lineChart>
      <c:dateAx>
        <c:axId val="132076288"/>
        <c:scaling>
          <c:orientation val="minMax"/>
        </c:scaling>
        <c:axPos val="b"/>
        <c:numFmt formatCode="dd/mm/yyyy" sourceLinked="0"/>
        <c:majorTickMark val="none"/>
        <c:minorTickMark val="in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/>
            </a:pPr>
            <a:endParaRPr lang="da-DK"/>
          </a:p>
        </c:txPr>
        <c:crossAx val="132077824"/>
        <c:crosses val="autoZero"/>
        <c:auto val="1"/>
        <c:lblOffset val="100"/>
      </c:dateAx>
      <c:valAx>
        <c:axId val="132077824"/>
        <c:scaling>
          <c:orientation val="minMax"/>
          <c:max val="0.70000000000000029"/>
          <c:min val="0.35000000000000014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baseline="0">
                    <a:solidFill>
                      <a:sysClr val="windowText" lastClr="000000"/>
                    </a:solidFill>
                  </a:defRPr>
                </a:pPr>
                <a:r>
                  <a:rPr lang="da-DK" baseline="0">
                    <a:solidFill>
                      <a:sysClr val="windowText" lastClr="000000"/>
                    </a:solidFill>
                  </a:rPr>
                  <a:t>Kr/km</a:t>
                </a:r>
              </a:p>
            </c:rich>
          </c:tx>
          <c:layout>
            <c:manualLayout>
              <c:xMode val="edge"/>
              <c:yMode val="edge"/>
              <c:x val="8.7242798353909454E-2"/>
              <c:y val="6.9790993570521237E-2"/>
            </c:manualLayout>
          </c:layout>
          <c:spPr>
            <a:noFill/>
            <a:ln w="25400">
              <a:noFill/>
            </a:ln>
          </c:spPr>
        </c:title>
        <c:numFmt formatCode="#,##0.00" sourceLinked="1"/>
        <c:majorTickMark val="in"/>
        <c:minorTickMark val="in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/>
            </a:pPr>
            <a:endParaRPr lang="da-DK"/>
          </a:p>
        </c:txPr>
        <c:crossAx val="132076288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dispBlanksAs val="gap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ahoma" pitchFamily="34" charset="0"/>
          <a:ea typeface="Arial"/>
          <a:cs typeface="Tahoma" pitchFamily="34" charset="0"/>
        </a:defRPr>
      </a:pPr>
      <a:endParaRPr lang="da-DK"/>
    </a:p>
  </c:txPr>
  <c:printSettings>
    <c:headerFooter alignWithMargins="0"/>
    <c:pageMargins b="1" l="0.75000000000000144" r="0.75000000000000144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333375</xdr:colOff>
      <xdr:row>20</xdr:row>
      <xdr:rowOff>142875</xdr:rowOff>
    </xdr:to>
    <xdr:graphicFrame macro="">
      <xdr:nvGraphicFramePr>
        <xdr:cNvPr id="205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9</xdr:col>
      <xdr:colOff>333375</xdr:colOff>
      <xdr:row>0</xdr:row>
      <xdr:rowOff>0</xdr:rowOff>
    </xdr:from>
    <xdr:to>
      <xdr:col>18</xdr:col>
      <xdr:colOff>638175</xdr:colOff>
      <xdr:row>20</xdr:row>
      <xdr:rowOff>142875</xdr:rowOff>
    </xdr:to>
    <xdr:graphicFrame macro="">
      <xdr:nvGraphicFramePr>
        <xdr:cNvPr id="206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20</xdr:row>
      <xdr:rowOff>142875</xdr:rowOff>
    </xdr:from>
    <xdr:to>
      <xdr:col>9</xdr:col>
      <xdr:colOff>333374</xdr:colOff>
      <xdr:row>44</xdr:row>
      <xdr:rowOff>133350</xdr:rowOff>
    </xdr:to>
    <xdr:graphicFrame macro="">
      <xdr:nvGraphicFramePr>
        <xdr:cNvPr id="206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9</xdr:col>
      <xdr:colOff>333375</xdr:colOff>
      <xdr:row>20</xdr:row>
      <xdr:rowOff>142875</xdr:rowOff>
    </xdr:from>
    <xdr:to>
      <xdr:col>19</xdr:col>
      <xdr:colOff>0</xdr:colOff>
      <xdr:row>44</xdr:row>
      <xdr:rowOff>133350</xdr:rowOff>
    </xdr:to>
    <xdr:graphicFrame macro="">
      <xdr:nvGraphicFramePr>
        <xdr:cNvPr id="206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  <xdr:twoCellAnchor>
    <xdr:from>
      <xdr:col>9</xdr:col>
      <xdr:colOff>333375</xdr:colOff>
      <xdr:row>44</xdr:row>
      <xdr:rowOff>133350</xdr:rowOff>
    </xdr:from>
    <xdr:to>
      <xdr:col>19</xdr:col>
      <xdr:colOff>0</xdr:colOff>
      <xdr:row>68</xdr:row>
      <xdr:rowOff>123825</xdr:rowOff>
    </xdr:to>
    <xdr:graphicFrame macro="">
      <xdr:nvGraphicFramePr>
        <xdr:cNvPr id="2063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44</xdr:row>
      <xdr:rowOff>133350</xdr:rowOff>
    </xdr:from>
    <xdr:to>
      <xdr:col>9</xdr:col>
      <xdr:colOff>333374</xdr:colOff>
      <xdr:row>68</xdr:row>
      <xdr:rowOff>123825</xdr:rowOff>
    </xdr:to>
    <xdr:graphicFrame macro="">
      <xdr:nvGraphicFramePr>
        <xdr:cNvPr id="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 fLocksWithSheet="0"/>
  </xdr:twoCellAnchor>
</xdr:wsDr>
</file>

<file path=xl/theme/theme1.xml><?xml version="1.0" encoding="utf-8"?>
<a:theme xmlns:a="http://schemas.openxmlformats.org/drawingml/2006/main" name="Kontor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M35"/>
  <sheetViews>
    <sheetView workbookViewId="0"/>
  </sheetViews>
  <sheetFormatPr defaultRowHeight="12.75"/>
  <cols>
    <col min="1" max="1" width="9.140625" style="28"/>
    <col min="2" max="2" width="2.5703125" style="28" customWidth="1"/>
    <col min="3" max="3" width="11" style="28" bestFit="1" customWidth="1"/>
    <col min="4" max="12" width="9.140625" style="28"/>
    <col min="13" max="13" width="2.5703125" style="28" customWidth="1"/>
    <col min="14" max="16384" width="9.140625" style="28"/>
  </cols>
  <sheetData>
    <row r="2" spans="2:13"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1"/>
    </row>
    <row r="3" spans="2:13" ht="18">
      <c r="B3" s="22"/>
      <c r="C3" s="52" t="s">
        <v>70</v>
      </c>
      <c r="D3" s="52"/>
      <c r="E3" s="52"/>
      <c r="F3" s="52"/>
      <c r="G3" s="52"/>
      <c r="H3" s="52"/>
      <c r="I3" s="52"/>
      <c r="J3" s="52"/>
      <c r="K3" s="52"/>
      <c r="L3" s="52"/>
      <c r="M3" s="23"/>
    </row>
    <row r="4" spans="2:13">
      <c r="B4" s="22"/>
      <c r="C4" s="24"/>
      <c r="D4" s="24"/>
      <c r="E4" s="24"/>
      <c r="F4" s="24"/>
      <c r="G4" s="24"/>
      <c r="H4" s="24"/>
      <c r="I4" s="24"/>
      <c r="J4" s="24"/>
      <c r="K4" s="24"/>
      <c r="L4" s="24"/>
      <c r="M4" s="23"/>
    </row>
    <row r="5" spans="2:13">
      <c r="B5" s="22"/>
      <c r="C5" s="53" t="s">
        <v>32</v>
      </c>
      <c r="D5" s="53"/>
      <c r="E5" s="53"/>
      <c r="F5" s="53"/>
      <c r="G5" s="53"/>
      <c r="H5" s="53"/>
      <c r="I5" s="53"/>
      <c r="J5" s="53"/>
      <c r="K5" s="53"/>
      <c r="L5" s="53"/>
      <c r="M5" s="23"/>
    </row>
    <row r="6" spans="2:13">
      <c r="B6" s="22"/>
      <c r="C6" s="24"/>
      <c r="D6" s="24"/>
      <c r="E6" s="24"/>
      <c r="F6" s="24"/>
      <c r="G6" s="24"/>
      <c r="H6" s="24"/>
      <c r="I6" s="24"/>
      <c r="J6" s="24"/>
      <c r="K6" s="24"/>
      <c r="L6" s="24"/>
      <c r="M6" s="23"/>
    </row>
    <row r="7" spans="2:13">
      <c r="B7" s="22"/>
      <c r="C7" s="51" t="s">
        <v>45</v>
      </c>
      <c r="D7" s="51"/>
      <c r="E7" s="51"/>
      <c r="F7" s="51"/>
      <c r="G7" s="51"/>
      <c r="H7" s="51"/>
      <c r="I7" s="51"/>
      <c r="J7" s="51"/>
      <c r="K7" s="51"/>
      <c r="L7" s="51"/>
      <c r="M7" s="23"/>
    </row>
    <row r="8" spans="2:13">
      <c r="B8" s="22"/>
      <c r="C8" s="51" t="s">
        <v>50</v>
      </c>
      <c r="D8" s="51"/>
      <c r="E8" s="51"/>
      <c r="F8" s="51"/>
      <c r="G8" s="51"/>
      <c r="H8" s="51"/>
      <c r="I8" s="51"/>
      <c r="J8" s="51"/>
      <c r="K8" s="51"/>
      <c r="L8" s="51"/>
      <c r="M8" s="23"/>
    </row>
    <row r="9" spans="2:13">
      <c r="B9" s="22"/>
      <c r="C9" s="51" t="s">
        <v>54</v>
      </c>
      <c r="D9" s="51"/>
      <c r="E9" s="51"/>
      <c r="F9" s="51"/>
      <c r="G9" s="51"/>
      <c r="H9" s="51"/>
      <c r="I9" s="51"/>
      <c r="J9" s="51"/>
      <c r="K9" s="51"/>
      <c r="L9" s="51"/>
      <c r="M9" s="23"/>
    </row>
    <row r="10" spans="2:13">
      <c r="B10" s="22"/>
      <c r="C10" s="51" t="s">
        <v>71</v>
      </c>
      <c r="D10" s="51"/>
      <c r="E10" s="51"/>
      <c r="F10" s="51"/>
      <c r="G10" s="51"/>
      <c r="H10" s="51"/>
      <c r="I10" s="51"/>
      <c r="J10" s="51"/>
      <c r="K10" s="51"/>
      <c r="L10" s="51"/>
      <c r="M10" s="23"/>
    </row>
    <row r="11" spans="2:13">
      <c r="B11" s="22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23"/>
    </row>
    <row r="12" spans="2:13">
      <c r="B12" s="22"/>
      <c r="C12" s="51" t="s">
        <v>72</v>
      </c>
      <c r="D12" s="51"/>
      <c r="E12" s="51"/>
      <c r="F12" s="51"/>
      <c r="G12" s="51"/>
      <c r="H12" s="51"/>
      <c r="I12" s="51"/>
      <c r="J12" s="51"/>
      <c r="K12" s="51"/>
      <c r="L12" s="51"/>
      <c r="M12" s="23"/>
    </row>
    <row r="13" spans="2:13">
      <c r="B13" s="22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23"/>
    </row>
    <row r="14" spans="2:13">
      <c r="B14" s="22"/>
      <c r="C14" s="51" t="s">
        <v>55</v>
      </c>
      <c r="D14" s="51"/>
      <c r="E14" s="51"/>
      <c r="F14" s="51"/>
      <c r="G14" s="51"/>
      <c r="H14" s="51"/>
      <c r="I14" s="51"/>
      <c r="J14" s="51"/>
      <c r="K14" s="51"/>
      <c r="L14" s="51"/>
      <c r="M14" s="23"/>
    </row>
    <row r="15" spans="2:13">
      <c r="B15" s="22"/>
      <c r="C15" s="51" t="s">
        <v>56</v>
      </c>
      <c r="D15" s="51"/>
      <c r="E15" s="51"/>
      <c r="F15" s="51"/>
      <c r="G15" s="51"/>
      <c r="H15" s="51"/>
      <c r="I15" s="51"/>
      <c r="J15" s="51"/>
      <c r="K15" s="51"/>
      <c r="L15" s="51"/>
      <c r="M15" s="23"/>
    </row>
    <row r="16" spans="2:13">
      <c r="B16" s="22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3"/>
    </row>
    <row r="17" spans="2:13">
      <c r="B17" s="22"/>
      <c r="C17" s="51" t="s">
        <v>33</v>
      </c>
      <c r="D17" s="51"/>
      <c r="E17" s="51"/>
      <c r="F17" s="51"/>
      <c r="G17" s="51"/>
      <c r="H17" s="51"/>
      <c r="I17" s="51"/>
      <c r="J17" s="51"/>
      <c r="K17" s="51"/>
      <c r="L17" s="51"/>
      <c r="M17" s="23"/>
    </row>
    <row r="18" spans="2:13">
      <c r="B18" s="22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3"/>
    </row>
    <row r="19" spans="2:13">
      <c r="B19" s="22"/>
      <c r="C19" s="51" t="s">
        <v>34</v>
      </c>
      <c r="D19" s="51"/>
      <c r="E19" s="51"/>
      <c r="F19" s="51"/>
      <c r="G19" s="51"/>
      <c r="H19" s="51"/>
      <c r="I19" s="51"/>
      <c r="J19" s="51"/>
      <c r="K19" s="51"/>
      <c r="L19" s="51"/>
      <c r="M19" s="23"/>
    </row>
    <row r="20" spans="2:13">
      <c r="B20" s="22"/>
      <c r="C20" s="51" t="s">
        <v>35</v>
      </c>
      <c r="D20" s="51"/>
      <c r="E20" s="51"/>
      <c r="F20" s="51"/>
      <c r="G20" s="51"/>
      <c r="H20" s="51"/>
      <c r="I20" s="51"/>
      <c r="J20" s="51"/>
      <c r="K20" s="51"/>
      <c r="L20" s="51"/>
      <c r="M20" s="23"/>
    </row>
    <row r="21" spans="2:13">
      <c r="B21" s="22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23"/>
    </row>
    <row r="22" spans="2:13">
      <c r="B22" s="22"/>
      <c r="C22" s="51" t="s">
        <v>61</v>
      </c>
      <c r="D22" s="51"/>
      <c r="E22" s="51"/>
      <c r="F22" s="51"/>
      <c r="G22" s="51"/>
      <c r="H22" s="51"/>
      <c r="I22" s="51"/>
      <c r="J22" s="51"/>
      <c r="K22" s="51"/>
      <c r="L22" s="51"/>
      <c r="M22" s="23"/>
    </row>
    <row r="23" spans="2:13">
      <c r="B23" s="22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3"/>
    </row>
    <row r="24" spans="2:13">
      <c r="B24" s="22"/>
      <c r="C24" s="47" t="s">
        <v>46</v>
      </c>
      <c r="D24" s="24"/>
      <c r="E24" s="24"/>
      <c r="F24" s="24"/>
      <c r="G24" s="24"/>
      <c r="H24" s="24"/>
      <c r="I24" s="24"/>
      <c r="J24" s="24"/>
      <c r="K24" s="24"/>
      <c r="L24" s="24"/>
      <c r="M24" s="23"/>
    </row>
    <row r="25" spans="2:13">
      <c r="B25" s="22"/>
      <c r="C25" s="24" t="s">
        <v>63</v>
      </c>
      <c r="D25" s="51" t="s">
        <v>73</v>
      </c>
      <c r="E25" s="51"/>
      <c r="F25" s="51"/>
      <c r="G25" s="51"/>
      <c r="H25" s="51"/>
      <c r="I25" s="51"/>
      <c r="J25" s="51"/>
      <c r="K25" s="51"/>
      <c r="L25" s="51"/>
      <c r="M25" s="23"/>
    </row>
    <row r="26" spans="2:13">
      <c r="B26" s="22"/>
      <c r="C26" s="24" t="s">
        <v>48</v>
      </c>
      <c r="D26" s="51" t="s">
        <v>62</v>
      </c>
      <c r="E26" s="51"/>
      <c r="F26" s="51"/>
      <c r="G26" s="51"/>
      <c r="H26" s="51"/>
      <c r="I26" s="51"/>
      <c r="J26" s="51"/>
      <c r="K26" s="51"/>
      <c r="L26" s="51"/>
      <c r="M26" s="23"/>
    </row>
    <row r="27" spans="2:13">
      <c r="B27" s="22"/>
      <c r="C27" s="24" t="s">
        <v>47</v>
      </c>
      <c r="D27" s="51" t="s">
        <v>49</v>
      </c>
      <c r="E27" s="51"/>
      <c r="F27" s="51"/>
      <c r="G27" s="51"/>
      <c r="H27" s="51"/>
      <c r="I27" s="51"/>
      <c r="J27" s="51"/>
      <c r="K27" s="51"/>
      <c r="L27" s="51"/>
      <c r="M27" s="23"/>
    </row>
    <row r="28" spans="2:13">
      <c r="B28" s="22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3"/>
    </row>
    <row r="29" spans="2:13">
      <c r="B29" s="22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3"/>
    </row>
    <row r="30" spans="2:13">
      <c r="B30" s="22"/>
      <c r="C30" s="51" t="s">
        <v>36</v>
      </c>
      <c r="D30" s="51"/>
      <c r="E30" s="51"/>
      <c r="F30" s="51"/>
      <c r="G30" s="51"/>
      <c r="H30" s="51"/>
      <c r="I30" s="51"/>
      <c r="J30" s="51"/>
      <c r="K30" s="51"/>
      <c r="L30" s="51"/>
      <c r="M30" s="23"/>
    </row>
    <row r="31" spans="2:13">
      <c r="B31" s="22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3"/>
    </row>
    <row r="32" spans="2:13">
      <c r="B32" s="22"/>
      <c r="C32" s="51" t="s">
        <v>37</v>
      </c>
      <c r="D32" s="51"/>
      <c r="E32" s="51"/>
      <c r="F32" s="51"/>
      <c r="G32" s="51"/>
      <c r="H32" s="51"/>
      <c r="I32" s="51"/>
      <c r="J32" s="51"/>
      <c r="K32" s="51"/>
      <c r="L32" s="51"/>
      <c r="M32" s="23"/>
    </row>
    <row r="33" spans="2:13">
      <c r="B33" s="22"/>
      <c r="C33" s="51" t="s">
        <v>38</v>
      </c>
      <c r="D33" s="51"/>
      <c r="E33" s="51"/>
      <c r="F33" s="51"/>
      <c r="G33" s="51"/>
      <c r="H33" s="51"/>
      <c r="I33" s="51"/>
      <c r="J33" s="51"/>
      <c r="K33" s="51"/>
      <c r="L33" s="51"/>
      <c r="M33" s="23"/>
    </row>
    <row r="34" spans="2:13">
      <c r="B34" s="22"/>
      <c r="C34" s="54">
        <v>40252</v>
      </c>
      <c r="D34" s="54"/>
      <c r="E34" s="54"/>
      <c r="F34" s="54"/>
      <c r="G34" s="54"/>
      <c r="H34" s="54"/>
      <c r="I34" s="54"/>
      <c r="J34" s="54"/>
      <c r="K34" s="54"/>
      <c r="L34" s="54"/>
      <c r="M34" s="23"/>
    </row>
    <row r="35" spans="2:13">
      <c r="B35" s="25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7"/>
    </row>
  </sheetData>
  <sheetProtection selectLockedCells="1"/>
  <mergeCells count="21">
    <mergeCell ref="C34:L34"/>
    <mergeCell ref="C20:L20"/>
    <mergeCell ref="C30:L30"/>
    <mergeCell ref="C32:L32"/>
    <mergeCell ref="C33:L33"/>
    <mergeCell ref="D25:L25"/>
    <mergeCell ref="D27:L27"/>
    <mergeCell ref="C22:L22"/>
    <mergeCell ref="D26:L26"/>
    <mergeCell ref="C19:L19"/>
    <mergeCell ref="C3:L3"/>
    <mergeCell ref="C5:L5"/>
    <mergeCell ref="C7:L7"/>
    <mergeCell ref="C9:L9"/>
    <mergeCell ref="C17:L17"/>
    <mergeCell ref="C8:L8"/>
    <mergeCell ref="C10:L10"/>
    <mergeCell ref="C14:L14"/>
    <mergeCell ref="C15:L15"/>
    <mergeCell ref="C12:L12"/>
    <mergeCell ref="C13:L13"/>
  </mergeCells>
  <phoneticPr fontId="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transitionEvaluation="1"/>
  <dimension ref="A1:Q1011"/>
  <sheetViews>
    <sheetView tabSelected="1" showOutlineSymbols="0" workbookViewId="0">
      <pane ySplit="14" topLeftCell="A15" activePane="bottomLeft" state="frozen"/>
      <selection pane="bottomLeft" activeCell="A15" sqref="A15"/>
    </sheetView>
  </sheetViews>
  <sheetFormatPr defaultColWidth="9.7109375" defaultRowHeight="12.75"/>
  <cols>
    <col min="1" max="1" width="10.7109375" style="1" customWidth="1"/>
    <col min="2" max="2" width="10.28515625" style="1" customWidth="1"/>
    <col min="3" max="3" width="13.140625" style="1" customWidth="1"/>
    <col min="4" max="4" width="10.85546875" style="1" customWidth="1"/>
    <col min="5" max="5" width="6.28515625" style="42" customWidth="1"/>
    <col min="6" max="6" width="10.28515625" style="1" customWidth="1"/>
    <col min="7" max="7" width="9.85546875" style="1" customWidth="1"/>
    <col min="8" max="8" width="9.140625" style="1" customWidth="1"/>
    <col min="9" max="9" width="10.7109375" style="1" customWidth="1"/>
    <col min="10" max="10" width="9.5703125" style="1" customWidth="1"/>
    <col min="11" max="11" width="9.140625" style="1" customWidth="1"/>
    <col min="12" max="12" width="13" style="1" customWidth="1"/>
    <col min="13" max="13" width="57.140625" style="1" customWidth="1"/>
    <col min="14" max="14" width="6.42578125" style="4" bestFit="1" customWidth="1"/>
    <col min="15" max="15" width="8.28515625" style="4" hidden="1" customWidth="1"/>
    <col min="16" max="16" width="7.28515625" style="1" hidden="1" customWidth="1"/>
    <col min="17" max="16384" width="9.7109375" style="1"/>
  </cols>
  <sheetData>
    <row r="1" spans="1:17">
      <c r="A1" s="3">
        <f>MAX(A15:A999)</f>
        <v>39863</v>
      </c>
      <c r="M1" s="31"/>
    </row>
    <row r="2" spans="1:17">
      <c r="A2" s="56" t="s">
        <v>16</v>
      </c>
      <c r="B2" s="56"/>
      <c r="C2" s="5">
        <f>A1-A15+1</f>
        <v>338</v>
      </c>
      <c r="F2" s="71" t="s">
        <v>26</v>
      </c>
      <c r="G2" s="72"/>
      <c r="H2" s="64" t="s">
        <v>52</v>
      </c>
      <c r="I2" s="65"/>
      <c r="J2" s="65"/>
      <c r="K2" s="66"/>
      <c r="N2" s="1"/>
      <c r="O2" s="4" t="s">
        <v>40</v>
      </c>
      <c r="P2" s="4"/>
    </row>
    <row r="3" spans="1:17">
      <c r="A3" s="56" t="s">
        <v>17</v>
      </c>
      <c r="B3" s="56"/>
      <c r="C3" s="6">
        <f>SUM(F16:F1001)</f>
        <v>19713</v>
      </c>
      <c r="F3" s="73" t="s">
        <v>27</v>
      </c>
      <c r="G3" s="74"/>
      <c r="H3" s="67" t="s">
        <v>51</v>
      </c>
      <c r="I3" s="68"/>
      <c r="J3" s="68"/>
      <c r="K3" s="69"/>
      <c r="N3" s="1"/>
      <c r="P3" s="4"/>
    </row>
    <row r="4" spans="1:17">
      <c r="A4" s="56" t="s">
        <v>18</v>
      </c>
      <c r="B4" s="56"/>
      <c r="C4" s="6">
        <f>(L12/365.2425)*C2</f>
        <v>43679.473226691851</v>
      </c>
      <c r="D4" s="2"/>
      <c r="F4" s="57" t="s">
        <v>58</v>
      </c>
      <c r="G4" s="58"/>
      <c r="H4" s="59" t="s">
        <v>59</v>
      </c>
      <c r="I4" s="60"/>
      <c r="J4" s="60"/>
      <c r="K4" s="61"/>
      <c r="N4" s="1"/>
      <c r="O4" s="4" t="s">
        <v>41</v>
      </c>
      <c r="P4" s="4"/>
    </row>
    <row r="5" spans="1:17">
      <c r="A5" s="56" t="s">
        <v>19</v>
      </c>
      <c r="B5" s="56"/>
      <c r="C5" s="6">
        <f>SUM(D15:D1001)</f>
        <v>10692.289999999997</v>
      </c>
      <c r="N5" s="1"/>
      <c r="O5" s="4" t="s">
        <v>42</v>
      </c>
      <c r="P5" s="4"/>
    </row>
    <row r="6" spans="1:17">
      <c r="A6" s="56" t="s">
        <v>20</v>
      </c>
      <c r="B6" s="56"/>
      <c r="C6" s="6">
        <f>C4+C5</f>
        <v>54371.763226691852</v>
      </c>
      <c r="F6" s="70" t="s">
        <v>64</v>
      </c>
      <c r="G6" s="70"/>
      <c r="J6" s="49" t="s">
        <v>0</v>
      </c>
      <c r="K6" s="49"/>
      <c r="L6" s="2"/>
      <c r="N6" s="1"/>
      <c r="P6" s="4"/>
    </row>
    <row r="7" spans="1:17">
      <c r="A7" s="56" t="s">
        <v>21</v>
      </c>
      <c r="B7" s="56"/>
      <c r="C7" s="7">
        <f>C6/C2</f>
        <v>160.86320481269777</v>
      </c>
      <c r="F7" s="75" t="s">
        <v>68</v>
      </c>
      <c r="G7" s="75"/>
      <c r="H7" s="78">
        <v>3</v>
      </c>
      <c r="J7" s="55" t="s">
        <v>1</v>
      </c>
      <c r="K7" s="55"/>
      <c r="L7" s="36">
        <v>4900</v>
      </c>
      <c r="M7" s="16"/>
      <c r="N7" s="1"/>
      <c r="O7" s="1"/>
      <c r="P7" s="4"/>
      <c r="Q7" s="4"/>
    </row>
    <row r="8" spans="1:17">
      <c r="A8" s="56" t="s">
        <v>22</v>
      </c>
      <c r="B8" s="56"/>
      <c r="C8" s="8">
        <f>C6/C3</f>
        <v>2.7581678702730104</v>
      </c>
      <c r="F8" s="76" t="s">
        <v>65</v>
      </c>
      <c r="G8" s="76"/>
      <c r="H8" s="79">
        <v>15000</v>
      </c>
      <c r="J8" s="55" t="s">
        <v>25</v>
      </c>
      <c r="K8" s="55"/>
      <c r="L8" s="36">
        <v>2600</v>
      </c>
      <c r="M8" s="16"/>
      <c r="N8" s="1"/>
      <c r="O8" s="1"/>
      <c r="P8" s="4"/>
      <c r="Q8" s="4"/>
    </row>
    <row r="9" spans="1:17">
      <c r="A9" s="56" t="s">
        <v>23</v>
      </c>
      <c r="B9" s="56"/>
      <c r="C9" s="7">
        <f>C3/SUM(C15:C1001)</f>
        <v>16.725208715129302</v>
      </c>
      <c r="D9" s="2"/>
      <c r="F9" s="75" t="s">
        <v>66</v>
      </c>
      <c r="G9" s="75"/>
      <c r="H9" s="80">
        <v>1.25</v>
      </c>
      <c r="J9" s="55" t="s">
        <v>53</v>
      </c>
      <c r="K9" s="55"/>
      <c r="L9" s="36">
        <v>6200</v>
      </c>
      <c r="M9" s="16"/>
      <c r="N9" s="1"/>
      <c r="O9" s="1"/>
      <c r="P9" s="4"/>
      <c r="Q9" s="4"/>
    </row>
    <row r="10" spans="1:17">
      <c r="A10" s="56" t="s">
        <v>12</v>
      </c>
      <c r="B10" s="56"/>
      <c r="C10" s="9">
        <f>C3/C2</f>
        <v>58.322485207100591</v>
      </c>
      <c r="F10" s="75" t="s">
        <v>67</v>
      </c>
      <c r="G10" s="75"/>
      <c r="H10" s="80">
        <v>0.32</v>
      </c>
      <c r="J10" s="55" t="s">
        <v>60</v>
      </c>
      <c r="K10" s="55"/>
      <c r="L10" s="36">
        <v>30000</v>
      </c>
      <c r="M10" s="16"/>
      <c r="N10" s="1"/>
      <c r="O10" s="1"/>
      <c r="P10" s="4"/>
      <c r="Q10" s="4"/>
    </row>
    <row r="11" spans="1:17">
      <c r="A11" s="56" t="s">
        <v>15</v>
      </c>
      <c r="B11" s="56"/>
      <c r="C11" s="10">
        <f>C10*365.2425</f>
        <v>21301.850303254439</v>
      </c>
      <c r="D11" s="81">
        <f>H7*(C11-H8)</f>
        <v>18905.550909763318</v>
      </c>
      <c r="E11" s="43"/>
      <c r="F11" s="4"/>
      <c r="G11" s="4"/>
      <c r="H11" s="4"/>
      <c r="J11" s="62" t="s">
        <v>2</v>
      </c>
      <c r="K11" s="62"/>
      <c r="L11" s="36">
        <v>3500</v>
      </c>
      <c r="M11" s="17" t="s">
        <v>24</v>
      </c>
      <c r="N11" s="1"/>
      <c r="O11" s="1"/>
      <c r="P11" s="4"/>
      <c r="Q11" s="4"/>
    </row>
    <row r="12" spans="1:17">
      <c r="A12" s="56" t="s">
        <v>69</v>
      </c>
      <c r="B12" s="56"/>
      <c r="C12" s="82">
        <f>IF(D11&lt;0,ABS(D11*H10),ABS(D11*H9))</f>
        <v>23631.938637204148</v>
      </c>
      <c r="D12" s="75" t="str">
        <f>IF(D11&lt;0," kr. at modtage"," kr. at betale")</f>
        <v xml:space="preserve"> kr. at betale</v>
      </c>
      <c r="E12" s="75"/>
      <c r="J12" s="63" t="s">
        <v>3</v>
      </c>
      <c r="K12" s="63"/>
      <c r="L12" s="11">
        <f>SUM(L7:L11)</f>
        <v>47200</v>
      </c>
      <c r="M12" s="18"/>
      <c r="N12" s="1"/>
      <c r="P12" s="4"/>
    </row>
    <row r="14" spans="1:17" s="30" customFormat="1">
      <c r="A14" s="12" t="s">
        <v>5</v>
      </c>
      <c r="B14" s="12" t="s">
        <v>6</v>
      </c>
      <c r="C14" s="12" t="s">
        <v>7</v>
      </c>
      <c r="D14" s="12" t="s">
        <v>8</v>
      </c>
      <c r="E14" s="44" t="s">
        <v>39</v>
      </c>
      <c r="F14" s="12" t="s">
        <v>9</v>
      </c>
      <c r="G14" s="12" t="s">
        <v>4</v>
      </c>
      <c r="H14" s="12" t="s">
        <v>10</v>
      </c>
      <c r="I14" s="13" t="s">
        <v>11</v>
      </c>
      <c r="J14" s="13" t="s">
        <v>57</v>
      </c>
      <c r="K14" s="13" t="s">
        <v>12</v>
      </c>
      <c r="L14" s="13" t="s">
        <v>13</v>
      </c>
      <c r="M14" s="29" t="s">
        <v>14</v>
      </c>
      <c r="O14" s="13" t="s">
        <v>43</v>
      </c>
      <c r="P14" s="13" t="s">
        <v>44</v>
      </c>
    </row>
    <row r="15" spans="1:17">
      <c r="A15" s="38">
        <v>39526</v>
      </c>
      <c r="B15" s="39">
        <v>37</v>
      </c>
      <c r="C15" s="40">
        <v>48.06</v>
      </c>
      <c r="D15" s="40">
        <v>468.59</v>
      </c>
      <c r="E15" s="50" t="s">
        <v>41</v>
      </c>
      <c r="F15" s="32"/>
      <c r="G15" s="33"/>
      <c r="H15" s="14">
        <f>IF(AND(ISBLANK(C15),ISBLANK(D15)),"",IF(C15&gt;0,IF(D15&gt;0,D15/C15,"?Beløb?"),"?Liter?"))</f>
        <v>9.7501040366208898</v>
      </c>
      <c r="I15" s="33"/>
      <c r="J15" s="33"/>
      <c r="K15" s="34"/>
      <c r="L15" s="35"/>
      <c r="M15" s="77"/>
      <c r="N15" s="1"/>
      <c r="O15" s="4">
        <f t="shared" ref="O15:O41" si="0">IF(ISBLANK($E14),"",IF($E14="Nej",C14+O14,0))</f>
        <v>0</v>
      </c>
      <c r="P15" s="4">
        <f t="shared" ref="P15:P41" si="1">IF(ISBLANK($E14),"",IF($E14="Nej",F14+P14,0))</f>
        <v>0</v>
      </c>
    </row>
    <row r="16" spans="1:17">
      <c r="A16" s="38">
        <v>39538</v>
      </c>
      <c r="B16" s="39">
        <v>734</v>
      </c>
      <c r="C16" s="40">
        <v>38.89</v>
      </c>
      <c r="D16" s="40">
        <v>363.23</v>
      </c>
      <c r="E16" s="45" t="s">
        <v>41</v>
      </c>
      <c r="F16" s="10">
        <f>IF(A16&gt;0,IF(AND(ISNUMBER(B15),ISNUMBER(B16)),B16-B15,"?Tæller?"),"")</f>
        <v>697</v>
      </c>
      <c r="G16" s="14">
        <f t="shared" ref="G16:G79" si="2">IF(A16&gt;0,IF(C16&gt;0,IF(ISNUMBER(F16),IF(E16="Ja",(F16+P16)/(C16+O16),G15),""),"?Liter?"),"")</f>
        <v>17.922345075854974</v>
      </c>
      <c r="H16" s="14">
        <f t="shared" ref="H16:H40" si="3">IF(AND(ISBLANK(C16),ISBLANK(D16)),"",IF(C16&gt;0,IF(D16&gt;0,D16/C16,"?Beløb?"),"?Liter?"))</f>
        <v>9.3399331447672935</v>
      </c>
      <c r="I16" s="14">
        <f>IF(A16&gt;0,IF(SUM($C$16:C16)&gt;0,IF(E16="Ja",SUM($F$16:F16)/SUM($C$16:C16),I15),"?Fejl?"),"")</f>
        <v>17.922345075854974</v>
      </c>
      <c r="J16" s="14">
        <f>IF(G16&gt;0,H16/G16,"")</f>
        <v>0.52113342898134873</v>
      </c>
      <c r="K16" s="10">
        <f>IF(A16&gt;0,IF(ISNUMBER(F16),IF(A16&gt;=A15,F16/(A16-A15+1),"?Datoer?"),"?Tæller?"),"")</f>
        <v>53.615384615384613</v>
      </c>
      <c r="L16" s="15">
        <f>IF(A16&gt;0,IF(ISNUMBER(F16),IF(A16&gt;=$A$15,SUM($F$15:F16)/(A16-$A$15+1),"?Datoer?"),"?Tæller?"),"")</f>
        <v>53.615384615384613</v>
      </c>
      <c r="M16" s="37"/>
      <c r="N16" s="1"/>
      <c r="O16" s="4">
        <f t="shared" si="0"/>
        <v>0</v>
      </c>
      <c r="P16" s="4">
        <f t="shared" si="1"/>
        <v>0</v>
      </c>
    </row>
    <row r="17" spans="1:16">
      <c r="A17" s="38">
        <v>39551</v>
      </c>
      <c r="B17" s="39">
        <v>1339</v>
      </c>
      <c r="C17" s="40">
        <v>37.99</v>
      </c>
      <c r="D17" s="40">
        <v>360.53</v>
      </c>
      <c r="E17" s="45" t="s">
        <v>41</v>
      </c>
      <c r="F17" s="10">
        <f t="shared" ref="F17:F40" si="4">IF(A17&gt;0,IF(AND(ISNUMBER(B16),ISNUMBER(B17)),B17-B16,"?Tæller?"),"")</f>
        <v>605</v>
      </c>
      <c r="G17" s="14">
        <f t="shared" si="2"/>
        <v>15.925243485127664</v>
      </c>
      <c r="H17" s="14">
        <f t="shared" si="3"/>
        <v>9.4901289813108693</v>
      </c>
      <c r="I17" s="14">
        <f>IF(A17&gt;0,IF(SUM($C$16:C17)&gt;0,IF(E17="Ja",SUM($F$16:F17)/SUM($C$16:C17),I16),"?Fejl?"),"")</f>
        <v>16.935483870967744</v>
      </c>
      <c r="J17" s="14">
        <f t="shared" ref="J17:J80" si="5">IF(G17&gt;0,H17/G17,"")</f>
        <v>0.59591735537190071</v>
      </c>
      <c r="K17" s="10">
        <f t="shared" ref="K17:K40" si="6">IF(A17&gt;0,IF(ISNUMBER(F17),IF(A17&gt;=A16,F17/(A17-A16+1),"?Datoer?"),"?Tæller?"),"")</f>
        <v>43.214285714285715</v>
      </c>
      <c r="L17" s="15">
        <f>IF(A17&gt;0,IF(ISNUMBER(F17),IF(A17&gt;=$A$15,SUM($F$15:F17)/(A17-$A$15+1),"?Datoer?"),"?Tæller?"),"")</f>
        <v>50.07692307692308</v>
      </c>
      <c r="M17" s="37"/>
      <c r="N17" s="1"/>
      <c r="O17" s="4">
        <f t="shared" si="0"/>
        <v>0</v>
      </c>
      <c r="P17" s="4">
        <f t="shared" si="1"/>
        <v>0</v>
      </c>
    </row>
    <row r="18" spans="1:16">
      <c r="A18" s="38">
        <v>39568</v>
      </c>
      <c r="B18" s="39">
        <v>2086</v>
      </c>
      <c r="C18" s="40">
        <v>44.17</v>
      </c>
      <c r="D18" s="40">
        <v>458.93</v>
      </c>
      <c r="E18" s="45" t="s">
        <v>42</v>
      </c>
      <c r="F18" s="10">
        <f t="shared" si="4"/>
        <v>747</v>
      </c>
      <c r="G18" s="14">
        <f t="shared" si="2"/>
        <v>15.925243485127664</v>
      </c>
      <c r="H18" s="14">
        <f t="shared" si="3"/>
        <v>10.390083767262848</v>
      </c>
      <c r="I18" s="14">
        <f>IF(A18&gt;0,IF(SUM($C$16:C18)&gt;0,IF(E18="Ja",SUM($F$16:F18)/SUM($C$16:C18),I17),"?Fejl?"),"")</f>
        <v>16.935483870967744</v>
      </c>
      <c r="J18" s="14">
        <f t="shared" si="5"/>
        <v>0.65242856581539765</v>
      </c>
      <c r="K18" s="10">
        <f t="shared" si="6"/>
        <v>41.5</v>
      </c>
      <c r="L18" s="15">
        <f>IF(A18&gt;0,IF(ISNUMBER(F18),IF(A18&gt;=$A$15,SUM($F$15:F18)/(A18-$A$15+1),"?Datoer?"),"?Tæller?"),"")</f>
        <v>47.651162790697676</v>
      </c>
      <c r="M18" s="37" t="s">
        <v>28</v>
      </c>
      <c r="N18" s="1"/>
      <c r="O18" s="4">
        <f t="shared" si="0"/>
        <v>0</v>
      </c>
      <c r="P18" s="4">
        <f t="shared" si="1"/>
        <v>0</v>
      </c>
    </row>
    <row r="19" spans="1:16">
      <c r="A19" s="38">
        <v>39581</v>
      </c>
      <c r="B19" s="39">
        <v>2707</v>
      </c>
      <c r="C19" s="40">
        <v>35.979999999999997</v>
      </c>
      <c r="D19" s="40">
        <v>382.11</v>
      </c>
      <c r="E19" s="45" t="s">
        <v>41</v>
      </c>
      <c r="F19" s="10">
        <f t="shared" si="4"/>
        <v>621</v>
      </c>
      <c r="G19" s="14">
        <f t="shared" si="2"/>
        <v>17.067997504678726</v>
      </c>
      <c r="H19" s="14">
        <f t="shared" si="3"/>
        <v>10.620066703724293</v>
      </c>
      <c r="I19" s="14">
        <f>IF(A19&gt;0,IF(SUM($C$16:C19)&gt;0,IF(E19="Ja",SUM($F$16:F19)/SUM($C$16:C19),I18),"?Fejl?"),"")</f>
        <v>17.003120422849136</v>
      </c>
      <c r="J19" s="14">
        <f t="shared" si="5"/>
        <v>0.622221013379753</v>
      </c>
      <c r="K19" s="10">
        <f t="shared" si="6"/>
        <v>44.357142857142854</v>
      </c>
      <c r="L19" s="15">
        <f>IF(A19&gt;0,IF(ISNUMBER(F19),IF(A19&gt;=$A$15,SUM($F$15:F19)/(A19-$A$15+1),"?Datoer?"),"?Tæller?"),"")</f>
        <v>47.678571428571431</v>
      </c>
      <c r="M19" s="37"/>
      <c r="N19" s="1"/>
      <c r="O19" s="4">
        <f t="shared" si="0"/>
        <v>44.17</v>
      </c>
      <c r="P19" s="4">
        <f t="shared" si="1"/>
        <v>747</v>
      </c>
    </row>
    <row r="20" spans="1:16">
      <c r="A20" s="38">
        <v>39586</v>
      </c>
      <c r="B20" s="39">
        <v>3439</v>
      </c>
      <c r="C20" s="40">
        <v>40.36</v>
      </c>
      <c r="D20" s="40">
        <v>431.85</v>
      </c>
      <c r="E20" s="45" t="s">
        <v>42</v>
      </c>
      <c r="F20" s="10">
        <f t="shared" si="4"/>
        <v>732</v>
      </c>
      <c r="G20" s="14">
        <f t="shared" si="2"/>
        <v>17.067997504678726</v>
      </c>
      <c r="H20" s="14">
        <f t="shared" si="3"/>
        <v>10.699950445986126</v>
      </c>
      <c r="I20" s="14">
        <f>IF(A20&gt;0,IF(SUM($C$16:C20)&gt;0,IF(E20="Ja",SUM($F$16:F20)/SUM($C$16:C20),I19),"?Fejl?"),"")</f>
        <v>17.003120422849136</v>
      </c>
      <c r="J20" s="14">
        <f t="shared" si="5"/>
        <v>0.62690133643697954</v>
      </c>
      <c r="K20" s="10">
        <f t="shared" si="6"/>
        <v>122</v>
      </c>
      <c r="L20" s="15">
        <f>IF(A20&gt;0,IF(ISNUMBER(F20),IF(A20&gt;=$A$15,SUM($F$15:F20)/(A20-$A$15+1),"?Datoer?"),"?Tæller?"),"")</f>
        <v>55.770491803278688</v>
      </c>
      <c r="M20" s="37"/>
      <c r="N20" s="1"/>
      <c r="O20" s="4">
        <f t="shared" si="0"/>
        <v>0</v>
      </c>
      <c r="P20" s="4">
        <f t="shared" si="1"/>
        <v>0</v>
      </c>
    </row>
    <row r="21" spans="1:16">
      <c r="A21" s="38">
        <v>39597</v>
      </c>
      <c r="B21" s="39">
        <v>4147</v>
      </c>
      <c r="C21" s="40">
        <v>38.130000000000003</v>
      </c>
      <c r="D21" s="40">
        <v>431.63</v>
      </c>
      <c r="E21" s="45" t="s">
        <v>42</v>
      </c>
      <c r="F21" s="10">
        <f t="shared" si="4"/>
        <v>708</v>
      </c>
      <c r="G21" s="14">
        <f t="shared" si="2"/>
        <v>17.067997504678726</v>
      </c>
      <c r="H21" s="14">
        <f t="shared" si="3"/>
        <v>11.319958038290059</v>
      </c>
      <c r="I21" s="14">
        <f>IF(A21&gt;0,IF(SUM($C$16:C21)&gt;0,IF(E21="Ja",SUM($F$16:F21)/SUM($C$16:C21),I20),"?Fejl?"),"")</f>
        <v>17.003120422849136</v>
      </c>
      <c r="J21" s="14">
        <f t="shared" si="5"/>
        <v>0.6632270736615119</v>
      </c>
      <c r="K21" s="10">
        <f t="shared" si="6"/>
        <v>59</v>
      </c>
      <c r="L21" s="15">
        <f>IF(A21&gt;0,IF(ISNUMBER(F21),IF(A21&gt;=$A$15,SUM($F$15:F21)/(A21-$A$15+1),"?Datoer?"),"?Tæller?"),"")</f>
        <v>57.083333333333336</v>
      </c>
      <c r="M21" s="37"/>
      <c r="N21" s="1"/>
      <c r="O21" s="4">
        <f t="shared" si="0"/>
        <v>40.36</v>
      </c>
      <c r="P21" s="4">
        <f t="shared" si="1"/>
        <v>732</v>
      </c>
    </row>
    <row r="22" spans="1:16">
      <c r="A22" s="38">
        <v>39602</v>
      </c>
      <c r="B22" s="39">
        <v>4964</v>
      </c>
      <c r="C22" s="40">
        <v>46.85</v>
      </c>
      <c r="D22" s="40">
        <v>513.94000000000005</v>
      </c>
      <c r="E22" s="45" t="s">
        <v>41</v>
      </c>
      <c r="F22" s="10">
        <f t="shared" si="4"/>
        <v>817</v>
      </c>
      <c r="G22" s="14">
        <f t="shared" si="2"/>
        <v>18.007020903143449</v>
      </c>
      <c r="H22" s="14">
        <f t="shared" si="3"/>
        <v>10.96990394877268</v>
      </c>
      <c r="I22" s="14">
        <f>IF(A22&gt;0,IF(SUM($C$16:C22)&gt;0,IF(E22="Ja",SUM($F$16:F22)/SUM($C$16:C22),I21),"?Fejl?"),"")</f>
        <v>17.448737472111059</v>
      </c>
      <c r="J22" s="14">
        <f t="shared" si="5"/>
        <v>0.60920148911792993</v>
      </c>
      <c r="K22" s="10">
        <f t="shared" si="6"/>
        <v>136.16666666666666</v>
      </c>
      <c r="L22" s="15">
        <f>IF(A22&gt;0,IF(ISNUMBER(F22),IF(A22&gt;=$A$15,SUM($F$15:F22)/(A22-$A$15+1),"?Datoer?"),"?Tæller?"),"")</f>
        <v>63.987012987012989</v>
      </c>
      <c r="M22" s="37" t="s">
        <v>30</v>
      </c>
      <c r="N22" s="1"/>
      <c r="O22" s="4">
        <f t="shared" si="0"/>
        <v>78.490000000000009</v>
      </c>
      <c r="P22" s="4">
        <f t="shared" si="1"/>
        <v>1440</v>
      </c>
    </row>
    <row r="23" spans="1:16">
      <c r="A23" s="38">
        <v>39615</v>
      </c>
      <c r="B23" s="39">
        <v>5904</v>
      </c>
      <c r="C23" s="40">
        <v>50.59</v>
      </c>
      <c r="D23" s="40">
        <v>509.44</v>
      </c>
      <c r="E23" s="45" t="s">
        <v>42</v>
      </c>
      <c r="F23" s="10">
        <f t="shared" si="4"/>
        <v>940</v>
      </c>
      <c r="G23" s="14">
        <f t="shared" si="2"/>
        <v>18.007020903143449</v>
      </c>
      <c r="H23" s="14">
        <f t="shared" si="3"/>
        <v>10.069974303221979</v>
      </c>
      <c r="I23" s="14">
        <f>IF(A23&gt;0,IF(SUM($C$16:C23)&gt;0,IF(E23="Ja",SUM($F$16:F23)/SUM($C$16:C23),I22),"?Fejl?"),"")</f>
        <v>17.448737472111059</v>
      </c>
      <c r="J23" s="14">
        <f t="shared" si="5"/>
        <v>0.55922489107923923</v>
      </c>
      <c r="K23" s="10">
        <f t="shared" si="6"/>
        <v>67.142857142857139</v>
      </c>
      <c r="L23" s="15">
        <f>IF(A23&gt;0,IF(ISNUMBER(F23),IF(A23&gt;=$A$15,SUM($F$15:F23)/(A23-$A$15+1),"?Datoer?"),"?Tæller?"),"")</f>
        <v>65.188888888888883</v>
      </c>
      <c r="M23" s="37"/>
      <c r="N23" s="1"/>
      <c r="O23" s="4">
        <f t="shared" si="0"/>
        <v>0</v>
      </c>
      <c r="P23" s="4">
        <f t="shared" si="1"/>
        <v>0</v>
      </c>
    </row>
    <row r="24" spans="1:16">
      <c r="A24" s="38">
        <v>39632</v>
      </c>
      <c r="B24" s="39">
        <v>6847</v>
      </c>
      <c r="C24" s="40">
        <v>53.26</v>
      </c>
      <c r="D24" s="40">
        <v>573.61</v>
      </c>
      <c r="E24" s="45" t="s">
        <v>41</v>
      </c>
      <c r="F24" s="10">
        <f t="shared" si="4"/>
        <v>943</v>
      </c>
      <c r="G24" s="14">
        <f t="shared" si="2"/>
        <v>18.131921039961483</v>
      </c>
      <c r="H24" s="14">
        <f t="shared" si="3"/>
        <v>10.769996244836651</v>
      </c>
      <c r="I24" s="14">
        <f>IF(A24&gt;0,IF(SUM($C$16:C24)&gt;0,IF(E24="Ja",SUM($F$16:F24)/SUM($C$16:C24),I23),"?Fejl?"),"")</f>
        <v>17.632437470871523</v>
      </c>
      <c r="J24" s="14">
        <f t="shared" si="5"/>
        <v>0.5939798778684473</v>
      </c>
      <c r="K24" s="10">
        <f t="shared" si="6"/>
        <v>52.388888888888886</v>
      </c>
      <c r="L24" s="15">
        <f>IF(A24&gt;0,IF(ISNUMBER(F24),IF(A24&gt;=$A$15,SUM($F$15:F24)/(A24-$A$15+1),"?Datoer?"),"?Tæller?"),"")</f>
        <v>63.644859813084111</v>
      </c>
      <c r="M24" s="37"/>
      <c r="N24" s="1"/>
      <c r="O24" s="4">
        <f t="shared" si="0"/>
        <v>50.59</v>
      </c>
      <c r="P24" s="4">
        <f t="shared" si="1"/>
        <v>940</v>
      </c>
    </row>
    <row r="25" spans="1:16">
      <c r="A25" s="38">
        <v>39674</v>
      </c>
      <c r="B25" s="39">
        <v>7820</v>
      </c>
      <c r="C25" s="40">
        <v>55.57</v>
      </c>
      <c r="D25" s="40">
        <v>562.91999999999996</v>
      </c>
      <c r="E25" s="45" t="s">
        <v>42</v>
      </c>
      <c r="F25" s="10">
        <f t="shared" si="4"/>
        <v>973</v>
      </c>
      <c r="G25" s="14">
        <f t="shared" si="2"/>
        <v>18.131921039961483</v>
      </c>
      <c r="H25" s="14">
        <f t="shared" si="3"/>
        <v>10.129926219183012</v>
      </c>
      <c r="I25" s="14">
        <f>IF(A25&gt;0,IF(SUM($C$16:C25)&gt;0,IF(E25="Ja",SUM($F$16:F25)/SUM($C$16:C25),I24),"?Fejl?"),"")</f>
        <v>17.632437470871523</v>
      </c>
      <c r="J25" s="14">
        <f t="shared" si="5"/>
        <v>0.55867914915674766</v>
      </c>
      <c r="K25" s="10">
        <f t="shared" si="6"/>
        <v>22.627906976744185</v>
      </c>
      <c r="L25" s="15">
        <f>IF(A25&gt;0,IF(ISNUMBER(F25),IF(A25&gt;=$A$15,SUM($F$15:F25)/(A25-$A$15+1),"?Datoer?"),"?Tæller?"),"")</f>
        <v>52.234899328859058</v>
      </c>
      <c r="M25" s="37"/>
      <c r="N25" s="1"/>
      <c r="O25" s="4">
        <f t="shared" si="0"/>
        <v>0</v>
      </c>
      <c r="P25" s="4">
        <f t="shared" si="1"/>
        <v>0</v>
      </c>
    </row>
    <row r="26" spans="1:16">
      <c r="A26" s="38">
        <v>39695</v>
      </c>
      <c r="B26" s="39">
        <v>8705</v>
      </c>
      <c r="C26" s="40">
        <v>49.14</v>
      </c>
      <c r="D26" s="40">
        <v>471.25</v>
      </c>
      <c r="E26" s="45" t="s">
        <v>41</v>
      </c>
      <c r="F26" s="10">
        <f t="shared" si="4"/>
        <v>885</v>
      </c>
      <c r="G26" s="14">
        <f t="shared" si="2"/>
        <v>17.744246012797248</v>
      </c>
      <c r="H26" s="14">
        <f t="shared" si="3"/>
        <v>9.5899470899470902</v>
      </c>
      <c r="I26" s="14">
        <f>IF(A26&gt;0,IF(SUM($C$16:C26)&gt;0,IF(E26="Ja",SUM($F$16:F26)/SUM($C$16:C26),I25),"?Fejl?"),"")</f>
        <v>17.656285010082904</v>
      </c>
      <c r="J26" s="14">
        <f t="shared" si="5"/>
        <v>0.54045390731343379</v>
      </c>
      <c r="K26" s="10">
        <f t="shared" si="6"/>
        <v>40.227272727272727</v>
      </c>
      <c r="L26" s="15">
        <f>IF(A26&gt;0,IF(ISNUMBER(F26),IF(A26&gt;=$A$15,SUM($F$15:F26)/(A26-$A$15+1),"?Datoer?"),"?Tæller?"),"")</f>
        <v>50.988235294117644</v>
      </c>
      <c r="M26" s="37"/>
      <c r="N26" s="1"/>
      <c r="O26" s="4">
        <f t="shared" si="0"/>
        <v>55.57</v>
      </c>
      <c r="P26" s="4">
        <f t="shared" si="1"/>
        <v>973</v>
      </c>
    </row>
    <row r="27" spans="1:16">
      <c r="A27" s="38">
        <v>39700</v>
      </c>
      <c r="B27" s="39">
        <v>9645</v>
      </c>
      <c r="C27" s="40">
        <v>51.28</v>
      </c>
      <c r="D27" s="40">
        <v>512.29</v>
      </c>
      <c r="E27" s="45" t="s">
        <v>41</v>
      </c>
      <c r="F27" s="10">
        <f t="shared" si="4"/>
        <v>940</v>
      </c>
      <c r="G27" s="14">
        <f t="shared" si="2"/>
        <v>18.330733229329173</v>
      </c>
      <c r="H27" s="14">
        <f t="shared" si="3"/>
        <v>9.9900546021840864</v>
      </c>
      <c r="I27" s="14">
        <f>IF(A27&gt;0,IF(SUM($C$16:C27)&gt;0,IF(E27="Ja",SUM($F$16:F27)/SUM($C$16:C27),I26),"?Fejl?"),"")</f>
        <v>17.720071558990057</v>
      </c>
      <c r="J27" s="14">
        <f t="shared" si="5"/>
        <v>0.54498936170212764</v>
      </c>
      <c r="K27" s="10">
        <f t="shared" si="6"/>
        <v>156.66666666666666</v>
      </c>
      <c r="L27" s="15">
        <f>IF(A27&gt;0,IF(ISNUMBER(F27),IF(A27&gt;=$A$15,SUM($F$15:F27)/(A27-$A$15+1),"?Datoer?"),"?Tæller?"),"")</f>
        <v>54.902857142857144</v>
      </c>
      <c r="M27" s="37"/>
      <c r="N27" s="1"/>
      <c r="O27" s="4">
        <f t="shared" si="0"/>
        <v>0</v>
      </c>
      <c r="P27" s="4">
        <f t="shared" si="1"/>
        <v>0</v>
      </c>
    </row>
    <row r="28" spans="1:16">
      <c r="A28" s="38">
        <v>39714</v>
      </c>
      <c r="B28" s="39">
        <v>10147</v>
      </c>
      <c r="C28" s="40">
        <v>31.04</v>
      </c>
      <c r="D28" s="40">
        <v>279.98</v>
      </c>
      <c r="E28" s="45" t="s">
        <v>41</v>
      </c>
      <c r="F28" s="10">
        <f t="shared" si="4"/>
        <v>502</v>
      </c>
      <c r="G28" s="14">
        <f t="shared" si="2"/>
        <v>16.172680412371136</v>
      </c>
      <c r="H28" s="14">
        <f t="shared" si="3"/>
        <v>9.0199742268041252</v>
      </c>
      <c r="I28" s="14">
        <f>IF(A28&gt;0,IF(SUM($C$16:C28)&gt;0,IF(E28="Ja",SUM($F$16:F28)/SUM($C$16:C28),I27),"?Fejl?"),"")</f>
        <v>17.636284343654602</v>
      </c>
      <c r="J28" s="14">
        <f t="shared" si="5"/>
        <v>0.55772908366533869</v>
      </c>
      <c r="K28" s="10">
        <f t="shared" si="6"/>
        <v>33.466666666666669</v>
      </c>
      <c r="L28" s="15">
        <f>IF(A28&gt;0,IF(ISNUMBER(F28),IF(A28&gt;=$A$15,SUM($F$15:F28)/(A28-$A$15+1),"?Datoer?"),"?Tæller?"),"")</f>
        <v>53.492063492063494</v>
      </c>
      <c r="M28" s="37"/>
      <c r="N28" s="1"/>
      <c r="O28" s="4">
        <f t="shared" si="0"/>
        <v>0</v>
      </c>
      <c r="P28" s="4">
        <f t="shared" si="1"/>
        <v>0</v>
      </c>
    </row>
    <row r="29" spans="1:16">
      <c r="A29" s="38">
        <v>39722</v>
      </c>
      <c r="B29" s="39">
        <v>11117</v>
      </c>
      <c r="C29" s="40">
        <v>51.54</v>
      </c>
      <c r="D29" s="40">
        <v>502</v>
      </c>
      <c r="E29" s="45" t="s">
        <v>41</v>
      </c>
      <c r="F29" s="10">
        <f t="shared" si="4"/>
        <v>970</v>
      </c>
      <c r="G29" s="14">
        <f t="shared" si="2"/>
        <v>18.820333721381452</v>
      </c>
      <c r="H29" s="14">
        <f t="shared" si="3"/>
        <v>9.7400077609623601</v>
      </c>
      <c r="I29" s="14">
        <f>IF(A29&gt;0,IF(SUM($C$16:C29)&gt;0,IF(E29="Ja",SUM($F$16:F29)/SUM($C$16:C29),I28),"?Fejl?"),"")</f>
        <v>17.733958610092991</v>
      </c>
      <c r="J29" s="14">
        <f t="shared" si="5"/>
        <v>0.51752577319587634</v>
      </c>
      <c r="K29" s="10">
        <f t="shared" si="6"/>
        <v>107.77777777777777</v>
      </c>
      <c r="L29" s="15">
        <f>IF(A29&gt;0,IF(ISNUMBER(F29),IF(A29&gt;=$A$15,SUM($F$15:F29)/(A29-$A$15+1),"?Datoer?"),"?Tæller?"),"")</f>
        <v>56.243654822335024</v>
      </c>
      <c r="M29" s="37"/>
      <c r="N29" s="1"/>
      <c r="O29" s="4">
        <f t="shared" si="0"/>
        <v>0</v>
      </c>
      <c r="P29" s="4">
        <f t="shared" si="1"/>
        <v>0</v>
      </c>
    </row>
    <row r="30" spans="1:16">
      <c r="A30" s="38">
        <v>39735</v>
      </c>
      <c r="B30" s="39">
        <v>11816</v>
      </c>
      <c r="C30" s="40">
        <v>40.07</v>
      </c>
      <c r="D30" s="40">
        <v>337.79</v>
      </c>
      <c r="E30" s="45" t="s">
        <v>41</v>
      </c>
      <c r="F30" s="10">
        <f t="shared" si="4"/>
        <v>699</v>
      </c>
      <c r="G30" s="14">
        <f t="shared" si="2"/>
        <v>17.444472173696031</v>
      </c>
      <c r="H30" s="14">
        <f t="shared" si="3"/>
        <v>8.429997504367357</v>
      </c>
      <c r="I30" s="14">
        <f>IF(A30&gt;0,IF(SUM($C$16:C30)&gt;0,IF(E30="Ja",SUM($F$16:F30)/SUM($C$16:C30),I29),"?Fejl?"),"")</f>
        <v>17.71651174683392</v>
      </c>
      <c r="J30" s="14">
        <f t="shared" si="5"/>
        <v>0.4832474964234621</v>
      </c>
      <c r="K30" s="10">
        <f t="shared" si="6"/>
        <v>49.928571428571431</v>
      </c>
      <c r="L30" s="15">
        <f>IF(A30&gt;0,IF(ISNUMBER(F30),IF(A30&gt;=$A$15,SUM($F$15:F30)/(A30-$A$15+1),"?Datoer?"),"?Tæller?"),"")</f>
        <v>56.090476190476188</v>
      </c>
      <c r="M30" s="37"/>
      <c r="N30" s="1"/>
      <c r="O30" s="4">
        <f t="shared" si="0"/>
        <v>0</v>
      </c>
      <c r="P30" s="4">
        <f t="shared" si="1"/>
        <v>0</v>
      </c>
    </row>
    <row r="31" spans="1:16">
      <c r="A31" s="38">
        <v>39756</v>
      </c>
      <c r="B31" s="39">
        <v>12557</v>
      </c>
      <c r="C31" s="40">
        <v>42.23</v>
      </c>
      <c r="D31" s="40">
        <v>345.44</v>
      </c>
      <c r="E31" s="45" t="s">
        <v>42</v>
      </c>
      <c r="F31" s="10">
        <f t="shared" si="4"/>
        <v>741</v>
      </c>
      <c r="G31" s="14">
        <f t="shared" si="2"/>
        <v>17.444472173696031</v>
      </c>
      <c r="H31" s="14">
        <f t="shared" si="3"/>
        <v>8.1799668482121728</v>
      </c>
      <c r="I31" s="14">
        <f>IF(A31&gt;0,IF(SUM($C$16:C31)&gt;0,IF(E31="Ja",SUM($F$16:F31)/SUM($C$16:C31),I30),"?Fejl?"),"")</f>
        <v>17.71651174683392</v>
      </c>
      <c r="J31" s="14">
        <f t="shared" si="5"/>
        <v>0.46891455165645463</v>
      </c>
      <c r="K31" s="10">
        <f t="shared" si="6"/>
        <v>33.68181818181818</v>
      </c>
      <c r="L31" s="15">
        <f>IF(A31&gt;0,IF(ISNUMBER(F31),IF(A31&gt;=$A$15,SUM($F$15:F31)/(A31-$A$15+1),"?Datoer?"),"?Tæller?"),"")</f>
        <v>54.1991341991342</v>
      </c>
      <c r="M31" s="37" t="s">
        <v>29</v>
      </c>
      <c r="N31" s="1"/>
      <c r="O31" s="4">
        <f t="shared" si="0"/>
        <v>0</v>
      </c>
      <c r="P31" s="4">
        <f t="shared" si="1"/>
        <v>0</v>
      </c>
    </row>
    <row r="32" spans="1:16">
      <c r="A32" s="38">
        <v>39767</v>
      </c>
      <c r="B32" s="39">
        <v>13218</v>
      </c>
      <c r="C32" s="40">
        <v>37.840000000000003</v>
      </c>
      <c r="D32" s="40">
        <v>301.95999999999998</v>
      </c>
      <c r="E32" s="45" t="s">
        <v>41</v>
      </c>
      <c r="F32" s="10">
        <f t="shared" si="4"/>
        <v>661</v>
      </c>
      <c r="G32" s="14">
        <f t="shared" si="2"/>
        <v>17.509679030848009</v>
      </c>
      <c r="H32" s="14">
        <f t="shared" si="3"/>
        <v>7.9799154334038045</v>
      </c>
      <c r="I32" s="14">
        <f>IF(A32&gt;0,IF(SUM($C$16:C32)&gt;0,IF(E32="Ja",SUM($F$16:F32)/SUM($C$16:C32),I31),"?Fejl?"),"")</f>
        <v>17.694279999463035</v>
      </c>
      <c r="J32" s="14">
        <f t="shared" si="5"/>
        <v>0.45574310182071509</v>
      </c>
      <c r="K32" s="10">
        <f t="shared" si="6"/>
        <v>55.083333333333336</v>
      </c>
      <c r="L32" s="15">
        <f>IF(A32&gt;0,IF(ISNUMBER(F32),IF(A32&gt;=$A$15,SUM($F$15:F32)/(A32-$A$15+1),"?Datoer?"),"?Tæller?"),"")</f>
        <v>54.466942148760332</v>
      </c>
      <c r="M32" s="37"/>
      <c r="N32" s="1"/>
      <c r="O32" s="4">
        <f t="shared" si="0"/>
        <v>42.23</v>
      </c>
      <c r="P32" s="4">
        <f t="shared" si="1"/>
        <v>741</v>
      </c>
    </row>
    <row r="33" spans="1:17">
      <c r="A33" s="38">
        <v>39773</v>
      </c>
      <c r="B33" s="39">
        <v>14009</v>
      </c>
      <c r="C33" s="40">
        <v>49.46</v>
      </c>
      <c r="D33" s="40">
        <v>385.29</v>
      </c>
      <c r="E33" s="45" t="s">
        <v>41</v>
      </c>
      <c r="F33" s="10">
        <f t="shared" si="4"/>
        <v>791</v>
      </c>
      <c r="G33" s="14">
        <f t="shared" si="2"/>
        <v>15.992721391023048</v>
      </c>
      <c r="H33" s="14">
        <f t="shared" si="3"/>
        <v>7.7899312575818849</v>
      </c>
      <c r="I33" s="14">
        <f>IF(A33&gt;0,IF(SUM($C$16:C33)&gt;0,IF(E33="Ja",SUM($F$16:F33)/SUM($C$16:C33),I32),"?Fejl?"),"")</f>
        <v>17.58833822178023</v>
      </c>
      <c r="J33" s="14">
        <f t="shared" si="5"/>
        <v>0.48709228824273076</v>
      </c>
      <c r="K33" s="10">
        <f t="shared" si="6"/>
        <v>113</v>
      </c>
      <c r="L33" s="15">
        <f>IF(A33&gt;0,IF(ISNUMBER(F33),IF(A33&gt;=$A$15,SUM($F$15:F33)/(A33-$A$15+1),"?Datoer?"),"?Tæller?"),"")</f>
        <v>56.338709677419352</v>
      </c>
      <c r="M33" s="37"/>
      <c r="N33" s="1"/>
      <c r="O33" s="4">
        <f t="shared" si="0"/>
        <v>0</v>
      </c>
      <c r="P33" s="4">
        <f t="shared" si="1"/>
        <v>0</v>
      </c>
      <c r="Q33" s="1" t="str">
        <f>IF(ISBLANK(C33),"tom","")</f>
        <v/>
      </c>
    </row>
    <row r="34" spans="1:17">
      <c r="A34" s="38">
        <v>39791</v>
      </c>
      <c r="B34" s="39">
        <v>14867</v>
      </c>
      <c r="C34" s="40">
        <v>53.09</v>
      </c>
      <c r="D34" s="40">
        <v>414.63</v>
      </c>
      <c r="E34" s="45" t="s">
        <v>41</v>
      </c>
      <c r="F34" s="10">
        <f t="shared" si="4"/>
        <v>858</v>
      </c>
      <c r="G34" s="14">
        <f t="shared" si="2"/>
        <v>16.161235637596533</v>
      </c>
      <c r="H34" s="14">
        <f t="shared" si="3"/>
        <v>7.8099453757769819</v>
      </c>
      <c r="I34" s="14">
        <f>IF(A34&gt;0,IF(SUM($C$16:C34)&gt;0,IF(E34="Ja",SUM($F$16:F34)/SUM($C$16:C34),I33),"?Fejl?"),"")</f>
        <v>17.498938028036058</v>
      </c>
      <c r="J34" s="14">
        <f t="shared" si="5"/>
        <v>0.48325174825174821</v>
      </c>
      <c r="K34" s="10">
        <f t="shared" si="6"/>
        <v>45.157894736842103</v>
      </c>
      <c r="L34" s="15">
        <f>IF(A34&gt;0,IF(ISNUMBER(F34),IF(A34&gt;=$A$15,SUM($F$15:F34)/(A34-$A$15+1),"?Datoer?"),"?Tæller?"),"")</f>
        <v>55.751879699248121</v>
      </c>
      <c r="M34" s="37"/>
      <c r="N34" s="1"/>
      <c r="O34" s="4">
        <f t="shared" si="0"/>
        <v>0</v>
      </c>
      <c r="P34" s="4">
        <f t="shared" si="1"/>
        <v>0</v>
      </c>
    </row>
    <row r="35" spans="1:17">
      <c r="A35" s="38">
        <v>39796</v>
      </c>
      <c r="B35" s="39">
        <v>15858</v>
      </c>
      <c r="C35" s="40">
        <v>54.57</v>
      </c>
      <c r="D35" s="40">
        <v>420.73</v>
      </c>
      <c r="E35" s="45" t="s">
        <v>41</v>
      </c>
      <c r="F35" s="10">
        <f t="shared" si="4"/>
        <v>991</v>
      </c>
      <c r="G35" s="14">
        <f t="shared" si="2"/>
        <v>18.160161260765989</v>
      </c>
      <c r="H35" s="14">
        <f t="shared" si="3"/>
        <v>7.7099138720908931</v>
      </c>
      <c r="I35" s="14">
        <f>IF(A35&gt;0,IF(SUM($C$16:C35)&gt;0,IF(E35="Ja",SUM($F$16:F35)/SUM($C$16:C35),I34),"?Fejl?"),"")</f>
        <v>17.538939083199377</v>
      </c>
      <c r="J35" s="14">
        <f t="shared" si="5"/>
        <v>0.42455095862764886</v>
      </c>
      <c r="K35" s="10">
        <f t="shared" si="6"/>
        <v>165.16666666666666</v>
      </c>
      <c r="L35" s="15">
        <f>IF(A35&gt;0,IF(ISNUMBER(F35),IF(A35&gt;=$A$15,SUM($F$15:F35)/(A35-$A$15+1),"?Datoer?"),"?Tæller?"),"")</f>
        <v>58.38007380073801</v>
      </c>
      <c r="M35" s="37"/>
      <c r="N35" s="1"/>
      <c r="O35" s="4">
        <f t="shared" si="0"/>
        <v>0</v>
      </c>
      <c r="P35" s="4">
        <f t="shared" si="1"/>
        <v>0</v>
      </c>
    </row>
    <row r="36" spans="1:17">
      <c r="A36" s="38">
        <v>39807</v>
      </c>
      <c r="B36" s="39">
        <v>16755</v>
      </c>
      <c r="C36" s="40">
        <v>52.31</v>
      </c>
      <c r="D36" s="40">
        <v>365.65</v>
      </c>
      <c r="E36" s="45" t="s">
        <v>41</v>
      </c>
      <c r="F36" s="10">
        <f t="shared" si="4"/>
        <v>897</v>
      </c>
      <c r="G36" s="14">
        <f t="shared" si="2"/>
        <v>17.147772892372394</v>
      </c>
      <c r="H36" s="14">
        <f t="shared" si="3"/>
        <v>6.9900592620913775</v>
      </c>
      <c r="I36" s="14">
        <f>IF(A36&gt;0,IF(SUM($C$16:C36)&gt;0,IF(E36="Ja",SUM($F$16:F36)/SUM($C$16:C36),I35),"?Fejl?"),"")</f>
        <v>17.517498637830585</v>
      </c>
      <c r="J36" s="14">
        <f t="shared" si="5"/>
        <v>0.40763656633221845</v>
      </c>
      <c r="K36" s="10">
        <f t="shared" si="6"/>
        <v>74.75</v>
      </c>
      <c r="L36" s="15">
        <f>IF(A36&gt;0,IF(ISNUMBER(F36),IF(A36&gt;=$A$15,SUM($F$15:F36)/(A36-$A$15+1),"?Datoer?"),"?Tæller?"),"")</f>
        <v>59.283687943262414</v>
      </c>
      <c r="M36" s="37"/>
      <c r="N36" s="1"/>
      <c r="O36" s="4">
        <f t="shared" si="0"/>
        <v>0</v>
      </c>
      <c r="P36" s="4">
        <f t="shared" si="1"/>
        <v>0</v>
      </c>
    </row>
    <row r="37" spans="1:17">
      <c r="A37" s="38">
        <v>39827</v>
      </c>
      <c r="B37" s="39">
        <v>17539</v>
      </c>
      <c r="C37" s="40">
        <v>50.94</v>
      </c>
      <c r="D37" s="40">
        <v>396.82</v>
      </c>
      <c r="E37" s="45" t="s">
        <v>41</v>
      </c>
      <c r="F37" s="10">
        <f t="shared" si="4"/>
        <v>784</v>
      </c>
      <c r="G37" s="14">
        <f t="shared" si="2"/>
        <v>15.390655673341186</v>
      </c>
      <c r="H37" s="14">
        <f t="shared" si="3"/>
        <v>7.7899489595602676</v>
      </c>
      <c r="I37" s="14">
        <f>IF(A37&gt;0,IF(SUM($C$16:C37)&gt;0,IF(E37="Ja",SUM($F$16:F37)/SUM($C$16:C37),I36),"?Fejl?"),"")</f>
        <v>17.409728439271856</v>
      </c>
      <c r="J37" s="14">
        <f t="shared" si="5"/>
        <v>0.5061479591836735</v>
      </c>
      <c r="K37" s="10">
        <f t="shared" si="6"/>
        <v>37.333333333333336</v>
      </c>
      <c r="L37" s="15">
        <f>IF(A37&gt;0,IF(ISNUMBER(F37),IF(A37&gt;=$A$15,SUM($F$15:F37)/(A37-$A$15+1),"?Datoer?"),"?Tæller?"),"")</f>
        <v>57.953642384105962</v>
      </c>
      <c r="M37" s="37"/>
      <c r="N37" s="1"/>
      <c r="O37" s="4">
        <f t="shared" si="0"/>
        <v>0</v>
      </c>
      <c r="P37" s="4">
        <f t="shared" si="1"/>
        <v>0</v>
      </c>
    </row>
    <row r="38" spans="1:17">
      <c r="A38" s="38">
        <v>39842</v>
      </c>
      <c r="B38" s="39">
        <v>18403</v>
      </c>
      <c r="C38" s="40">
        <v>50.86</v>
      </c>
      <c r="D38" s="40">
        <v>370.26</v>
      </c>
      <c r="E38" s="45" t="s">
        <v>41</v>
      </c>
      <c r="F38" s="10">
        <f t="shared" si="4"/>
        <v>864</v>
      </c>
      <c r="G38" s="14">
        <f t="shared" si="2"/>
        <v>16.987809673613842</v>
      </c>
      <c r="H38" s="14">
        <f t="shared" si="3"/>
        <v>7.2799842705465982</v>
      </c>
      <c r="I38" s="14">
        <f>IF(A38&gt;0,IF(SUM($C$16:C38)&gt;0,IF(E38="Ja",SUM($F$16:F38)/SUM($C$16:C38),I37),"?Fejl?"),"")</f>
        <v>17.389410695349188</v>
      </c>
      <c r="J38" s="14">
        <f t="shared" si="5"/>
        <v>0.42854166666666665</v>
      </c>
      <c r="K38" s="10">
        <f t="shared" si="6"/>
        <v>54</v>
      </c>
      <c r="L38" s="15">
        <f>IF(A38&gt;0,IF(ISNUMBER(F38),IF(A38&gt;=$A$15,SUM($F$15:F38)/(A38-$A$15+1),"?Datoer?"),"?Tæller?"),"")</f>
        <v>57.936908517350155</v>
      </c>
      <c r="M38" s="37"/>
      <c r="N38" s="1"/>
      <c r="O38" s="4">
        <f t="shared" si="0"/>
        <v>0</v>
      </c>
      <c r="P38" s="4">
        <f t="shared" si="1"/>
        <v>0</v>
      </c>
    </row>
    <row r="39" spans="1:17">
      <c r="A39" s="38">
        <v>39853</v>
      </c>
      <c r="B39" s="39">
        <v>18810</v>
      </c>
      <c r="C39" s="40">
        <v>24.62</v>
      </c>
      <c r="D39" s="40">
        <v>167.17</v>
      </c>
      <c r="E39" s="45" t="s">
        <v>42</v>
      </c>
      <c r="F39" s="10">
        <f t="shared" si="4"/>
        <v>407</v>
      </c>
      <c r="G39" s="14">
        <f t="shared" si="2"/>
        <v>16.987809673613842</v>
      </c>
      <c r="H39" s="14">
        <f t="shared" si="3"/>
        <v>6.7900081234768477</v>
      </c>
      <c r="I39" s="14">
        <f>IF(A39&gt;0,IF(SUM($C$16:C39)&gt;0,IF(E39="Ja",SUM($F$16:F39)/SUM($C$16:C39),I38),"?Fejl?"),"")</f>
        <v>17.389410695349188</v>
      </c>
      <c r="J39" s="14">
        <f t="shared" si="5"/>
        <v>0.39969885782411163</v>
      </c>
      <c r="K39" s="10">
        <f t="shared" si="6"/>
        <v>33.916666666666664</v>
      </c>
      <c r="L39" s="15">
        <f>IF(A39&gt;0,IF(ISNUMBER(F39),IF(A39&gt;=$A$15,SUM($F$15:F39)/(A39-$A$15+1),"?Datoer?"),"?Tæller?"),"")</f>
        <v>57.234756097560975</v>
      </c>
      <c r="M39" s="37"/>
      <c r="N39" s="1"/>
      <c r="O39" s="4">
        <f t="shared" si="0"/>
        <v>0</v>
      </c>
      <c r="P39" s="4">
        <f t="shared" si="1"/>
        <v>0</v>
      </c>
    </row>
    <row r="40" spans="1:17">
      <c r="A40" s="38">
        <v>39863</v>
      </c>
      <c r="B40" s="39">
        <v>19750</v>
      </c>
      <c r="C40" s="40">
        <v>49.8</v>
      </c>
      <c r="D40" s="40">
        <v>364.25</v>
      </c>
      <c r="E40" s="45" t="s">
        <v>41</v>
      </c>
      <c r="F40" s="10">
        <f t="shared" si="4"/>
        <v>940</v>
      </c>
      <c r="G40" s="14">
        <f t="shared" si="2"/>
        <v>18.099973125503897</v>
      </c>
      <c r="H40" s="14">
        <f t="shared" si="3"/>
        <v>7.3142570281124506</v>
      </c>
      <c r="I40" s="14">
        <f>IF(A40&gt;0,IF(SUM($C$16:C40)&gt;0,IF(E40="Ja",SUM($F$16:F40)/SUM($C$16:C40),I39),"?Fejl?"),"")</f>
        <v>17.436183198004564</v>
      </c>
      <c r="J40" s="14">
        <f t="shared" si="5"/>
        <v>0.40410319824211471</v>
      </c>
      <c r="K40" s="10">
        <f t="shared" si="6"/>
        <v>85.454545454545453</v>
      </c>
      <c r="L40" s="15">
        <f>IF(A40&gt;0,IF(ISNUMBER(F40),IF(A40&gt;=$A$15,SUM($F$15:F40)/(A40-$A$15+1),"?Datoer?"),"?Tæller?"),"")</f>
        <v>58.322485207100591</v>
      </c>
      <c r="M40" s="37" t="s">
        <v>31</v>
      </c>
      <c r="N40" s="1"/>
      <c r="O40" s="4">
        <f t="shared" si="0"/>
        <v>24.62</v>
      </c>
      <c r="P40" s="4">
        <f t="shared" si="1"/>
        <v>407</v>
      </c>
    </row>
    <row r="41" spans="1:17">
      <c r="A41" s="38"/>
      <c r="B41" s="39"/>
      <c r="C41" s="40"/>
      <c r="D41" s="40"/>
      <c r="E41" s="45"/>
      <c r="F41" s="10" t="str">
        <f t="shared" ref="F41:F104" si="7">IF(A41&gt;0,IF(AND(ISNUMBER(B40),ISNUMBER(B41)),B41-B40,"?Tæller?"),"")</f>
        <v/>
      </c>
      <c r="G41" s="14" t="str">
        <f t="shared" si="2"/>
        <v/>
      </c>
      <c r="H41" s="14" t="str">
        <f t="shared" ref="H41:H104" si="8">IF(AND(ISBLANK(C41),ISBLANK(D41)),"",IF(C41&gt;0,IF(D41&gt;0,D41/C41,"?Beløb?"),"?Liter?"))</f>
        <v/>
      </c>
      <c r="I41" s="14" t="str">
        <f>IF(A41&gt;0,IF(SUM($C$16:C41)&gt;0,IF(E41="Ja",SUM($F$16:F41)/SUM($C$16:C41),I40),"?Fejl?"),"")</f>
        <v/>
      </c>
      <c r="J41" s="14" t="str">
        <f t="shared" si="5"/>
        <v/>
      </c>
      <c r="K41" s="10" t="str">
        <f t="shared" ref="K41:K104" si="9">IF(A41&gt;0,IF(ISNUMBER(F41),IF(A41&gt;=A40,F41/(A41-A40+1),"?Datoer?"),"?Tæller?"),"")</f>
        <v/>
      </c>
      <c r="L41" s="15" t="str">
        <f>IF(A41&gt;0,IF(ISNUMBER(F41),IF(A41&gt;=$A$15,SUM($F$15:F41)/(A41-$A$15+1),"?Datoer?"),"?Tæller?"),"")</f>
        <v/>
      </c>
      <c r="M41" s="37"/>
      <c r="N41" s="1"/>
      <c r="O41" s="4">
        <f t="shared" si="0"/>
        <v>0</v>
      </c>
      <c r="P41" s="4">
        <f t="shared" si="1"/>
        <v>0</v>
      </c>
    </row>
    <row r="42" spans="1:17">
      <c r="A42" s="38"/>
      <c r="B42" s="39"/>
      <c r="C42" s="40"/>
      <c r="D42" s="40"/>
      <c r="E42" s="45"/>
      <c r="F42" s="10" t="str">
        <f t="shared" si="7"/>
        <v/>
      </c>
      <c r="G42" s="14" t="str">
        <f t="shared" si="2"/>
        <v/>
      </c>
      <c r="H42" s="14" t="str">
        <f t="shared" si="8"/>
        <v/>
      </c>
      <c r="I42" s="14" t="str">
        <f>IF(A42&gt;0,IF(SUM($C$16:C42)&gt;0,IF(E42="Ja",SUM($F$16:F42)/SUM($C$16:C42),I41),"?Fejl?"),"")</f>
        <v/>
      </c>
      <c r="J42" s="14" t="str">
        <f t="shared" si="5"/>
        <v/>
      </c>
      <c r="K42" s="10" t="str">
        <f t="shared" si="9"/>
        <v/>
      </c>
      <c r="L42" s="15" t="str">
        <f>IF(A42&gt;0,IF(ISNUMBER(F42),IF(A42&gt;=$A$15,SUM($F$15:F42)/(A42-$A$15+1),"?Datoer?"),"?Tæller?"),"")</f>
        <v/>
      </c>
      <c r="M42" s="37"/>
      <c r="N42" s="1"/>
      <c r="P42" s="4"/>
    </row>
    <row r="43" spans="1:17">
      <c r="A43" s="38"/>
      <c r="B43" s="39"/>
      <c r="C43" s="40"/>
      <c r="D43" s="40"/>
      <c r="E43" s="45"/>
      <c r="F43" s="10" t="str">
        <f t="shared" si="7"/>
        <v/>
      </c>
      <c r="G43" s="14" t="str">
        <f t="shared" si="2"/>
        <v/>
      </c>
      <c r="H43" s="14" t="str">
        <f t="shared" si="8"/>
        <v/>
      </c>
      <c r="I43" s="14" t="str">
        <f>IF(A43&gt;0,IF(SUM($C$16:C43)&gt;0,IF(E43="Ja",SUM($F$16:F43)/SUM($C$16:C43),I42),"?Fejl?"),"")</f>
        <v/>
      </c>
      <c r="J43" s="14" t="str">
        <f t="shared" si="5"/>
        <v/>
      </c>
      <c r="K43" s="10" t="str">
        <f t="shared" si="9"/>
        <v/>
      </c>
      <c r="L43" s="15" t="str">
        <f>IF(A43&gt;0,IF(ISNUMBER(F43),IF(A43&gt;=$A$15,SUM($F$15:F43)/(A43-$A$15+1),"?Datoer?"),"?Tæller?"),"")</f>
        <v/>
      </c>
      <c r="M43" s="37"/>
      <c r="N43" s="1"/>
      <c r="P43" s="4"/>
    </row>
    <row r="44" spans="1:17">
      <c r="A44" s="38"/>
      <c r="B44" s="39"/>
      <c r="C44" s="40"/>
      <c r="D44" s="40"/>
      <c r="E44" s="45"/>
      <c r="F44" s="10" t="str">
        <f t="shared" si="7"/>
        <v/>
      </c>
      <c r="G44" s="14" t="str">
        <f t="shared" si="2"/>
        <v/>
      </c>
      <c r="H44" s="14" t="str">
        <f t="shared" si="8"/>
        <v/>
      </c>
      <c r="I44" s="14" t="str">
        <f>IF(A44&gt;0,IF(SUM($C$16:C44)&gt;0,IF(E44="Ja",SUM($F$16:F44)/SUM($C$16:C44),I43),"?Fejl?"),"")</f>
        <v/>
      </c>
      <c r="J44" s="14" t="str">
        <f t="shared" si="5"/>
        <v/>
      </c>
      <c r="K44" s="10" t="str">
        <f t="shared" si="9"/>
        <v/>
      </c>
      <c r="L44" s="15" t="str">
        <f>IF(A44&gt;0,IF(ISNUMBER(F44),IF(A44&gt;=$A$15,SUM($F$15:F44)/(A44-$A$15+1),"?Datoer?"),"?Tæller?"),"")</f>
        <v/>
      </c>
      <c r="M44" s="37"/>
      <c r="N44" s="1"/>
      <c r="P44" s="4"/>
    </row>
    <row r="45" spans="1:17">
      <c r="A45" s="38"/>
      <c r="B45" s="39"/>
      <c r="C45" s="40"/>
      <c r="D45" s="40"/>
      <c r="E45" s="45"/>
      <c r="F45" s="10" t="str">
        <f t="shared" si="7"/>
        <v/>
      </c>
      <c r="G45" s="14" t="str">
        <f t="shared" si="2"/>
        <v/>
      </c>
      <c r="H45" s="14" t="str">
        <f t="shared" si="8"/>
        <v/>
      </c>
      <c r="I45" s="14" t="str">
        <f>IF(A45&gt;0,IF(SUM($C$16:C45)&gt;0,IF(E45="Ja",SUM($F$16:F45)/SUM($C$16:C45),I44),"?Fejl?"),"")</f>
        <v/>
      </c>
      <c r="J45" s="14" t="str">
        <f t="shared" si="5"/>
        <v/>
      </c>
      <c r="K45" s="10" t="str">
        <f t="shared" si="9"/>
        <v/>
      </c>
      <c r="L45" s="15" t="str">
        <f>IF(A45&gt;0,IF(ISNUMBER(F45),IF(A45&gt;=$A$15,SUM($F$15:F45)/(A45-$A$15+1),"?Datoer?"),"?Tæller?"),"")</f>
        <v/>
      </c>
      <c r="M45" s="37"/>
      <c r="N45" s="1"/>
      <c r="P45" s="4"/>
    </row>
    <row r="46" spans="1:17">
      <c r="A46" s="38"/>
      <c r="B46" s="39"/>
      <c r="C46" s="40"/>
      <c r="D46" s="40"/>
      <c r="E46" s="45"/>
      <c r="F46" s="10" t="str">
        <f t="shared" si="7"/>
        <v/>
      </c>
      <c r="G46" s="14" t="str">
        <f t="shared" si="2"/>
        <v/>
      </c>
      <c r="H46" s="14" t="str">
        <f t="shared" si="8"/>
        <v/>
      </c>
      <c r="I46" s="14" t="str">
        <f>IF(A46&gt;0,IF(SUM($C$16:C46)&gt;0,IF(E46="Ja",SUM($F$16:F46)/SUM($C$16:C46),I45),"?Fejl?"),"")</f>
        <v/>
      </c>
      <c r="J46" s="14" t="str">
        <f t="shared" si="5"/>
        <v/>
      </c>
      <c r="K46" s="10" t="str">
        <f t="shared" si="9"/>
        <v/>
      </c>
      <c r="L46" s="15" t="str">
        <f>IF(A46&gt;0,IF(ISNUMBER(F46),IF(A46&gt;=$A$15,SUM($F$15:F46)/(A46-$A$15+1),"?Datoer?"),"?Tæller?"),"")</f>
        <v/>
      </c>
      <c r="M46" s="37"/>
      <c r="N46" s="1"/>
      <c r="P46" s="4"/>
    </row>
    <row r="47" spans="1:17">
      <c r="A47" s="38"/>
      <c r="B47" s="39"/>
      <c r="C47" s="40"/>
      <c r="D47" s="40"/>
      <c r="E47" s="45"/>
      <c r="F47" s="10" t="str">
        <f t="shared" si="7"/>
        <v/>
      </c>
      <c r="G47" s="14" t="str">
        <f t="shared" si="2"/>
        <v/>
      </c>
      <c r="H47" s="14" t="str">
        <f t="shared" si="8"/>
        <v/>
      </c>
      <c r="I47" s="14" t="str">
        <f>IF(A47&gt;0,IF(SUM($C$16:C47)&gt;0,IF(E47="Ja",SUM($F$16:F47)/SUM($C$16:C47),I46),"?Fejl?"),"")</f>
        <v/>
      </c>
      <c r="J47" s="14" t="str">
        <f t="shared" si="5"/>
        <v/>
      </c>
      <c r="K47" s="10" t="str">
        <f t="shared" si="9"/>
        <v/>
      </c>
      <c r="L47" s="15" t="str">
        <f>IF(A47&gt;0,IF(ISNUMBER(F47),IF(A47&gt;=$A$15,SUM($F$15:F47)/(A47-$A$15+1),"?Datoer?"),"?Tæller?"),"")</f>
        <v/>
      </c>
      <c r="M47" s="37"/>
      <c r="N47" s="1"/>
      <c r="P47" s="4"/>
    </row>
    <row r="48" spans="1:17">
      <c r="A48" s="38"/>
      <c r="B48" s="39"/>
      <c r="C48" s="40"/>
      <c r="D48" s="40"/>
      <c r="E48" s="45"/>
      <c r="F48" s="10" t="str">
        <f t="shared" si="7"/>
        <v/>
      </c>
      <c r="G48" s="14" t="str">
        <f t="shared" si="2"/>
        <v/>
      </c>
      <c r="H48" s="14" t="str">
        <f t="shared" si="8"/>
        <v/>
      </c>
      <c r="I48" s="14" t="str">
        <f>IF(A48&gt;0,IF(SUM($C$16:C48)&gt;0,IF(E48="Ja",SUM($F$16:F48)/SUM($C$16:C48),I47),"?Fejl?"),"")</f>
        <v/>
      </c>
      <c r="J48" s="14" t="str">
        <f t="shared" si="5"/>
        <v/>
      </c>
      <c r="K48" s="10" t="str">
        <f t="shared" si="9"/>
        <v/>
      </c>
      <c r="L48" s="15" t="str">
        <f>IF(A48&gt;0,IF(ISNUMBER(F48),IF(A48&gt;=$A$15,SUM($F$15:F48)/(A48-$A$15+1),"?Datoer?"),"?Tæller?"),"")</f>
        <v/>
      </c>
      <c r="M48" s="37"/>
      <c r="N48" s="1"/>
      <c r="P48" s="4"/>
    </row>
    <row r="49" spans="1:16">
      <c r="A49" s="38"/>
      <c r="B49" s="39"/>
      <c r="C49" s="40"/>
      <c r="D49" s="40"/>
      <c r="E49" s="45"/>
      <c r="F49" s="10" t="str">
        <f t="shared" si="7"/>
        <v/>
      </c>
      <c r="G49" s="14" t="str">
        <f t="shared" si="2"/>
        <v/>
      </c>
      <c r="H49" s="14" t="str">
        <f t="shared" si="8"/>
        <v/>
      </c>
      <c r="I49" s="14" t="str">
        <f>IF(A49&gt;0,IF(SUM($C$16:C49)&gt;0,IF(E49="Ja",SUM($F$16:F49)/SUM($C$16:C49),I48),"?Fejl?"),"")</f>
        <v/>
      </c>
      <c r="J49" s="14" t="str">
        <f t="shared" si="5"/>
        <v/>
      </c>
      <c r="K49" s="10" t="str">
        <f t="shared" si="9"/>
        <v/>
      </c>
      <c r="L49" s="15" t="str">
        <f>IF(A49&gt;0,IF(ISNUMBER(F49),IF(A49&gt;=$A$15,SUM($F$15:F49)/(A49-$A$15+1),"?Datoer?"),"?Tæller?"),"")</f>
        <v/>
      </c>
      <c r="M49" s="37"/>
      <c r="N49" s="1"/>
      <c r="P49" s="4"/>
    </row>
    <row r="50" spans="1:16">
      <c r="A50" s="38"/>
      <c r="B50" s="39"/>
      <c r="C50" s="40"/>
      <c r="D50" s="40"/>
      <c r="E50" s="45"/>
      <c r="F50" s="10" t="str">
        <f t="shared" si="7"/>
        <v/>
      </c>
      <c r="G50" s="14" t="str">
        <f t="shared" si="2"/>
        <v/>
      </c>
      <c r="H50" s="14" t="str">
        <f t="shared" si="8"/>
        <v/>
      </c>
      <c r="I50" s="14" t="str">
        <f>IF(A50&gt;0,IF(SUM($C$16:C50)&gt;0,IF(E50="Ja",SUM($F$16:F50)/SUM($C$16:C50),I49),"?Fejl?"),"")</f>
        <v/>
      </c>
      <c r="J50" s="14" t="str">
        <f t="shared" si="5"/>
        <v/>
      </c>
      <c r="K50" s="10" t="str">
        <f t="shared" si="9"/>
        <v/>
      </c>
      <c r="L50" s="15" t="str">
        <f>IF(A50&gt;0,IF(ISNUMBER(F50),IF(A50&gt;=$A$15,SUM($F$15:F50)/(A50-$A$15+1),"?Datoer?"),"?Tæller?"),"")</f>
        <v/>
      </c>
      <c r="M50" s="37"/>
      <c r="N50" s="1"/>
      <c r="P50" s="4"/>
    </row>
    <row r="51" spans="1:16">
      <c r="A51" s="38"/>
      <c r="B51" s="39"/>
      <c r="C51" s="40"/>
      <c r="D51" s="40"/>
      <c r="E51" s="45"/>
      <c r="F51" s="10" t="str">
        <f t="shared" si="7"/>
        <v/>
      </c>
      <c r="G51" s="14" t="str">
        <f t="shared" si="2"/>
        <v/>
      </c>
      <c r="H51" s="14" t="str">
        <f t="shared" si="8"/>
        <v/>
      </c>
      <c r="I51" s="14" t="str">
        <f>IF(A51&gt;0,IF(SUM($C$16:C51)&gt;0,IF(E51="Ja",SUM($F$16:F51)/SUM($C$16:C51),I50),"?Fejl?"),"")</f>
        <v/>
      </c>
      <c r="J51" s="14" t="str">
        <f t="shared" si="5"/>
        <v/>
      </c>
      <c r="K51" s="10" t="str">
        <f t="shared" si="9"/>
        <v/>
      </c>
      <c r="L51" s="15" t="str">
        <f>IF(A51&gt;0,IF(ISNUMBER(F51),IF(A51&gt;=$A$15,SUM($F$15:F51)/(A51-$A$15+1),"?Datoer?"),"?Tæller?"),"")</f>
        <v/>
      </c>
      <c r="M51" s="37"/>
      <c r="N51" s="1"/>
      <c r="P51" s="4"/>
    </row>
    <row r="52" spans="1:16">
      <c r="A52" s="38"/>
      <c r="B52" s="39"/>
      <c r="C52" s="40"/>
      <c r="D52" s="40"/>
      <c r="E52" s="45"/>
      <c r="F52" s="10" t="str">
        <f t="shared" si="7"/>
        <v/>
      </c>
      <c r="G52" s="14" t="str">
        <f t="shared" si="2"/>
        <v/>
      </c>
      <c r="H52" s="14" t="str">
        <f t="shared" si="8"/>
        <v/>
      </c>
      <c r="I52" s="14" t="str">
        <f>IF(A52&gt;0,IF(SUM($C$16:C52)&gt;0,IF(E52="Ja",SUM($F$16:F52)/SUM($C$16:C52),I51),"?Fejl?"),"")</f>
        <v/>
      </c>
      <c r="J52" s="14" t="str">
        <f t="shared" si="5"/>
        <v/>
      </c>
      <c r="K52" s="10" t="str">
        <f t="shared" si="9"/>
        <v/>
      </c>
      <c r="L52" s="15" t="str">
        <f>IF(A52&gt;0,IF(ISNUMBER(F52),IF(A52&gt;=$A$15,SUM($F$15:F52)/(A52-$A$15+1),"?Datoer?"),"?Tæller?"),"")</f>
        <v/>
      </c>
      <c r="M52" s="37"/>
      <c r="N52" s="1"/>
      <c r="P52" s="4"/>
    </row>
    <row r="53" spans="1:16">
      <c r="A53" s="38"/>
      <c r="B53" s="39"/>
      <c r="C53" s="40"/>
      <c r="D53" s="40"/>
      <c r="E53" s="45"/>
      <c r="F53" s="10" t="str">
        <f t="shared" si="7"/>
        <v/>
      </c>
      <c r="G53" s="14" t="str">
        <f t="shared" si="2"/>
        <v/>
      </c>
      <c r="H53" s="14" t="str">
        <f t="shared" si="8"/>
        <v/>
      </c>
      <c r="I53" s="14" t="str">
        <f>IF(A53&gt;0,IF(SUM($C$16:C53)&gt;0,IF(E53="Ja",SUM($F$16:F53)/SUM($C$16:C53),I52),"?Fejl?"),"")</f>
        <v/>
      </c>
      <c r="J53" s="14" t="str">
        <f t="shared" si="5"/>
        <v/>
      </c>
      <c r="K53" s="10" t="str">
        <f t="shared" si="9"/>
        <v/>
      </c>
      <c r="L53" s="15" t="str">
        <f>IF(A53&gt;0,IF(ISNUMBER(F53),IF(A53&gt;=$A$15,SUM($F$15:F53)/(A53-$A$15+1),"?Datoer?"),"?Tæller?"),"")</f>
        <v/>
      </c>
      <c r="M53" s="37"/>
      <c r="N53" s="1"/>
      <c r="P53" s="4"/>
    </row>
    <row r="54" spans="1:16">
      <c r="A54" s="38"/>
      <c r="B54" s="39"/>
      <c r="C54" s="40"/>
      <c r="D54" s="40"/>
      <c r="E54" s="45"/>
      <c r="F54" s="10" t="str">
        <f t="shared" si="7"/>
        <v/>
      </c>
      <c r="G54" s="14" t="str">
        <f t="shared" si="2"/>
        <v/>
      </c>
      <c r="H54" s="14" t="str">
        <f t="shared" si="8"/>
        <v/>
      </c>
      <c r="I54" s="14" t="str">
        <f>IF(A54&gt;0,IF(SUM($C$16:C54)&gt;0,IF(E54="Ja",SUM($F$16:F54)/SUM($C$16:C54),I53),"?Fejl?"),"")</f>
        <v/>
      </c>
      <c r="J54" s="14" t="str">
        <f t="shared" si="5"/>
        <v/>
      </c>
      <c r="K54" s="10" t="str">
        <f t="shared" si="9"/>
        <v/>
      </c>
      <c r="L54" s="15" t="str">
        <f>IF(A54&gt;0,IF(ISNUMBER(F54),IF(A54&gt;=$A$15,SUM($F$15:F54)/(A54-$A$15+1),"?Datoer?"),"?Tæller?"),"")</f>
        <v/>
      </c>
      <c r="M54" s="37"/>
      <c r="N54" s="1"/>
      <c r="P54" s="4"/>
    </row>
    <row r="55" spans="1:16">
      <c r="A55" s="38"/>
      <c r="B55" s="39"/>
      <c r="C55" s="40"/>
      <c r="D55" s="40"/>
      <c r="E55" s="45"/>
      <c r="F55" s="10" t="str">
        <f t="shared" si="7"/>
        <v/>
      </c>
      <c r="G55" s="14" t="str">
        <f t="shared" si="2"/>
        <v/>
      </c>
      <c r="H55" s="14" t="str">
        <f t="shared" si="8"/>
        <v/>
      </c>
      <c r="I55" s="14" t="str">
        <f>IF(A55&gt;0,IF(SUM($C$16:C55)&gt;0,IF(E55="Ja",SUM($F$16:F55)/SUM($C$16:C55),I54),"?Fejl?"),"")</f>
        <v/>
      </c>
      <c r="J55" s="14" t="str">
        <f t="shared" si="5"/>
        <v/>
      </c>
      <c r="K55" s="10" t="str">
        <f t="shared" si="9"/>
        <v/>
      </c>
      <c r="L55" s="15" t="str">
        <f>IF(A55&gt;0,IF(ISNUMBER(F55),IF(A55&gt;=$A$15,SUM($F$15:F55)/(A55-$A$15+1),"?Datoer?"),"?Tæller?"),"")</f>
        <v/>
      </c>
      <c r="M55" s="37"/>
      <c r="N55" s="1"/>
      <c r="P55" s="4"/>
    </row>
    <row r="56" spans="1:16">
      <c r="A56" s="38"/>
      <c r="B56" s="39"/>
      <c r="C56" s="40"/>
      <c r="D56" s="40"/>
      <c r="E56" s="45"/>
      <c r="F56" s="10" t="str">
        <f t="shared" si="7"/>
        <v/>
      </c>
      <c r="G56" s="14" t="str">
        <f t="shared" si="2"/>
        <v/>
      </c>
      <c r="H56" s="14" t="str">
        <f t="shared" si="8"/>
        <v/>
      </c>
      <c r="I56" s="14" t="str">
        <f>IF(A56&gt;0,IF(SUM($C$16:C56)&gt;0,IF(E56="Ja",SUM($F$16:F56)/SUM($C$16:C56),I55),"?Fejl?"),"")</f>
        <v/>
      </c>
      <c r="J56" s="14" t="str">
        <f t="shared" si="5"/>
        <v/>
      </c>
      <c r="K56" s="10" t="str">
        <f t="shared" si="9"/>
        <v/>
      </c>
      <c r="L56" s="15" t="str">
        <f>IF(A56&gt;0,IF(ISNUMBER(F56),IF(A56&gt;=$A$15,SUM($F$15:F56)/(A56-$A$15+1),"?Datoer?"),"?Tæller?"),"")</f>
        <v/>
      </c>
      <c r="M56" s="37"/>
      <c r="N56" s="1"/>
      <c r="P56" s="4"/>
    </row>
    <row r="57" spans="1:16">
      <c r="A57" s="38"/>
      <c r="B57" s="39"/>
      <c r="C57" s="40"/>
      <c r="D57" s="40"/>
      <c r="E57" s="45"/>
      <c r="F57" s="10" t="str">
        <f t="shared" si="7"/>
        <v/>
      </c>
      <c r="G57" s="14" t="str">
        <f t="shared" si="2"/>
        <v/>
      </c>
      <c r="H57" s="14" t="str">
        <f t="shared" si="8"/>
        <v/>
      </c>
      <c r="I57" s="14" t="str">
        <f>IF(A57&gt;0,IF(SUM($C$16:C57)&gt;0,IF(E57="Ja",SUM($F$16:F57)/SUM($C$16:C57),I56),"?Fejl?"),"")</f>
        <v/>
      </c>
      <c r="J57" s="14" t="str">
        <f t="shared" si="5"/>
        <v/>
      </c>
      <c r="K57" s="10" t="str">
        <f t="shared" si="9"/>
        <v/>
      </c>
      <c r="L57" s="15" t="str">
        <f>IF(A57&gt;0,IF(ISNUMBER(F57),IF(A57&gt;=$A$15,SUM($F$15:F57)/(A57-$A$15+1),"?Datoer?"),"?Tæller?"),"")</f>
        <v/>
      </c>
      <c r="M57" s="37"/>
      <c r="N57" s="1"/>
      <c r="P57" s="4"/>
    </row>
    <row r="58" spans="1:16">
      <c r="A58" s="38"/>
      <c r="B58" s="39"/>
      <c r="C58" s="40"/>
      <c r="D58" s="40"/>
      <c r="E58" s="45"/>
      <c r="F58" s="10" t="str">
        <f t="shared" si="7"/>
        <v/>
      </c>
      <c r="G58" s="14" t="str">
        <f t="shared" si="2"/>
        <v/>
      </c>
      <c r="H58" s="14" t="str">
        <f t="shared" si="8"/>
        <v/>
      </c>
      <c r="I58" s="14" t="str">
        <f>IF(A58&gt;0,IF(SUM($C$16:C58)&gt;0,IF(E58="Ja",SUM($F$16:F58)/SUM($C$16:C58),I57),"?Fejl?"),"")</f>
        <v/>
      </c>
      <c r="J58" s="14" t="str">
        <f t="shared" si="5"/>
        <v/>
      </c>
      <c r="K58" s="10" t="str">
        <f t="shared" si="9"/>
        <v/>
      </c>
      <c r="L58" s="15" t="str">
        <f>IF(A58&gt;0,IF(ISNUMBER(F58),IF(A58&gt;=$A$15,SUM($F$15:F58)/(A58-$A$15+1),"?Datoer?"),"?Tæller?"),"")</f>
        <v/>
      </c>
      <c r="M58" s="37"/>
      <c r="N58" s="1"/>
      <c r="P58" s="4"/>
    </row>
    <row r="59" spans="1:16">
      <c r="A59" s="38"/>
      <c r="B59" s="39"/>
      <c r="C59" s="40"/>
      <c r="D59" s="40"/>
      <c r="E59" s="45"/>
      <c r="F59" s="10" t="str">
        <f t="shared" si="7"/>
        <v/>
      </c>
      <c r="G59" s="14" t="str">
        <f t="shared" si="2"/>
        <v/>
      </c>
      <c r="H59" s="14" t="str">
        <f t="shared" si="8"/>
        <v/>
      </c>
      <c r="I59" s="14" t="str">
        <f>IF(A59&gt;0,IF(SUM($C$16:C59)&gt;0,IF(E59="Ja",SUM($F$16:F59)/SUM($C$16:C59),I58),"?Fejl?"),"")</f>
        <v/>
      </c>
      <c r="J59" s="14" t="str">
        <f t="shared" si="5"/>
        <v/>
      </c>
      <c r="K59" s="10" t="str">
        <f t="shared" si="9"/>
        <v/>
      </c>
      <c r="L59" s="15" t="str">
        <f>IF(A59&gt;0,IF(ISNUMBER(F59),IF(A59&gt;=$A$15,SUM($F$15:F59)/(A59-$A$15+1),"?Datoer?"),"?Tæller?"),"")</f>
        <v/>
      </c>
      <c r="M59" s="37"/>
      <c r="N59" s="1"/>
      <c r="P59" s="4"/>
    </row>
    <row r="60" spans="1:16">
      <c r="A60" s="38"/>
      <c r="B60" s="39"/>
      <c r="C60" s="40"/>
      <c r="D60" s="40"/>
      <c r="E60" s="45"/>
      <c r="F60" s="10" t="str">
        <f t="shared" si="7"/>
        <v/>
      </c>
      <c r="G60" s="14" t="str">
        <f t="shared" si="2"/>
        <v/>
      </c>
      <c r="H60" s="14" t="str">
        <f t="shared" si="8"/>
        <v/>
      </c>
      <c r="I60" s="14" t="str">
        <f>IF(A60&gt;0,IF(SUM($C$16:C60)&gt;0,IF(E60="Ja",SUM($F$16:F60)/SUM($C$16:C60),I59),"?Fejl?"),"")</f>
        <v/>
      </c>
      <c r="J60" s="14" t="str">
        <f t="shared" si="5"/>
        <v/>
      </c>
      <c r="K60" s="10" t="str">
        <f t="shared" si="9"/>
        <v/>
      </c>
      <c r="L60" s="15" t="str">
        <f>IF(A60&gt;0,IF(ISNUMBER(F60),IF(A60&gt;=$A$15,SUM($F$15:F60)/(A60-$A$15+1),"?Datoer?"),"?Tæller?"),"")</f>
        <v/>
      </c>
      <c r="M60" s="37"/>
      <c r="N60" s="1"/>
      <c r="P60" s="4"/>
    </row>
    <row r="61" spans="1:16">
      <c r="A61" s="38"/>
      <c r="B61" s="39"/>
      <c r="C61" s="40"/>
      <c r="D61" s="40"/>
      <c r="E61" s="45"/>
      <c r="F61" s="10" t="str">
        <f t="shared" si="7"/>
        <v/>
      </c>
      <c r="G61" s="14" t="str">
        <f t="shared" si="2"/>
        <v/>
      </c>
      <c r="H61" s="14" t="str">
        <f t="shared" si="8"/>
        <v/>
      </c>
      <c r="I61" s="14" t="str">
        <f>IF(A61&gt;0,IF(SUM($C$16:C61)&gt;0,IF(E61="Ja",SUM($F$16:F61)/SUM($C$16:C61),I60),"?Fejl?"),"")</f>
        <v/>
      </c>
      <c r="J61" s="14" t="str">
        <f t="shared" si="5"/>
        <v/>
      </c>
      <c r="K61" s="10" t="str">
        <f t="shared" si="9"/>
        <v/>
      </c>
      <c r="L61" s="15" t="str">
        <f>IF(A61&gt;0,IF(ISNUMBER(F61),IF(A61&gt;=$A$15,SUM($F$15:F61)/(A61-$A$15+1),"?Datoer?"),"?Tæller?"),"")</f>
        <v/>
      </c>
      <c r="M61" s="37"/>
      <c r="N61" s="1"/>
      <c r="P61" s="4"/>
    </row>
    <row r="62" spans="1:16">
      <c r="A62" s="38"/>
      <c r="B62" s="39"/>
      <c r="C62" s="40"/>
      <c r="D62" s="40"/>
      <c r="E62" s="45"/>
      <c r="F62" s="10" t="str">
        <f t="shared" si="7"/>
        <v/>
      </c>
      <c r="G62" s="14" t="str">
        <f t="shared" si="2"/>
        <v/>
      </c>
      <c r="H62" s="14" t="str">
        <f t="shared" si="8"/>
        <v/>
      </c>
      <c r="I62" s="14" t="str">
        <f>IF(A62&gt;0,IF(SUM($C$16:C62)&gt;0,IF(E62="Ja",SUM($F$16:F62)/SUM($C$16:C62),I61),"?Fejl?"),"")</f>
        <v/>
      </c>
      <c r="J62" s="14" t="str">
        <f t="shared" si="5"/>
        <v/>
      </c>
      <c r="K62" s="10" t="str">
        <f t="shared" si="9"/>
        <v/>
      </c>
      <c r="L62" s="15" t="str">
        <f>IF(A62&gt;0,IF(ISNUMBER(F62),IF(A62&gt;=$A$15,SUM($F$15:F62)/(A62-$A$15+1),"?Datoer?"),"?Tæller?"),"")</f>
        <v/>
      </c>
      <c r="M62" s="37"/>
      <c r="N62" s="1"/>
      <c r="P62" s="4"/>
    </row>
    <row r="63" spans="1:16">
      <c r="A63" s="38"/>
      <c r="B63" s="39"/>
      <c r="C63" s="40"/>
      <c r="D63" s="40"/>
      <c r="E63" s="45"/>
      <c r="F63" s="10" t="str">
        <f t="shared" si="7"/>
        <v/>
      </c>
      <c r="G63" s="14" t="str">
        <f t="shared" si="2"/>
        <v/>
      </c>
      <c r="H63" s="14" t="str">
        <f t="shared" si="8"/>
        <v/>
      </c>
      <c r="I63" s="14" t="str">
        <f>IF(A63&gt;0,IF(SUM($C$16:C63)&gt;0,IF(E63="Ja",SUM($F$16:F63)/SUM($C$16:C63),I62),"?Fejl?"),"")</f>
        <v/>
      </c>
      <c r="J63" s="14" t="str">
        <f t="shared" si="5"/>
        <v/>
      </c>
      <c r="K63" s="10" t="str">
        <f t="shared" si="9"/>
        <v/>
      </c>
      <c r="L63" s="15" t="str">
        <f>IF(A63&gt;0,IF(ISNUMBER(F63),IF(A63&gt;=$A$15,SUM($F$15:F63)/(A63-$A$15+1),"?Datoer?"),"?Tæller?"),"")</f>
        <v/>
      </c>
      <c r="M63" s="37"/>
      <c r="N63" s="1"/>
      <c r="P63" s="4"/>
    </row>
    <row r="64" spans="1:16">
      <c r="A64" s="38"/>
      <c r="B64" s="39"/>
      <c r="C64" s="40"/>
      <c r="D64" s="40"/>
      <c r="E64" s="45"/>
      <c r="F64" s="10" t="str">
        <f t="shared" si="7"/>
        <v/>
      </c>
      <c r="G64" s="14" t="str">
        <f t="shared" si="2"/>
        <v/>
      </c>
      <c r="H64" s="14" t="str">
        <f t="shared" si="8"/>
        <v/>
      </c>
      <c r="I64" s="14" t="str">
        <f>IF(A64&gt;0,IF(SUM($C$16:C64)&gt;0,IF(E64="Ja",SUM($F$16:F64)/SUM($C$16:C64),I63),"?Fejl?"),"")</f>
        <v/>
      </c>
      <c r="J64" s="14" t="str">
        <f t="shared" si="5"/>
        <v/>
      </c>
      <c r="K64" s="10" t="str">
        <f t="shared" si="9"/>
        <v/>
      </c>
      <c r="L64" s="15" t="str">
        <f>IF(A64&gt;0,IF(ISNUMBER(F64),IF(A64&gt;=$A$15,SUM($F$15:F64)/(A64-$A$15+1),"?Datoer?"),"?Tæller?"),"")</f>
        <v/>
      </c>
      <c r="M64" s="37"/>
      <c r="N64" s="1"/>
      <c r="P64" s="4"/>
    </row>
    <row r="65" spans="1:16">
      <c r="A65" s="38"/>
      <c r="B65" s="39"/>
      <c r="C65" s="40"/>
      <c r="D65" s="40"/>
      <c r="E65" s="45"/>
      <c r="F65" s="10" t="str">
        <f t="shared" si="7"/>
        <v/>
      </c>
      <c r="G65" s="14" t="str">
        <f t="shared" si="2"/>
        <v/>
      </c>
      <c r="H65" s="14" t="str">
        <f t="shared" si="8"/>
        <v/>
      </c>
      <c r="I65" s="14" t="str">
        <f>IF(A65&gt;0,IF(SUM($C$16:C65)&gt;0,IF(E65="Ja",SUM($F$16:F65)/SUM($C$16:C65),I64),"?Fejl?"),"")</f>
        <v/>
      </c>
      <c r="J65" s="14" t="str">
        <f t="shared" si="5"/>
        <v/>
      </c>
      <c r="K65" s="10" t="str">
        <f t="shared" si="9"/>
        <v/>
      </c>
      <c r="L65" s="15" t="str">
        <f>IF(A65&gt;0,IF(ISNUMBER(F65),IF(A65&gt;=$A$15,SUM($F$15:F65)/(A65-$A$15+1),"?Datoer?"),"?Tæller?"),"")</f>
        <v/>
      </c>
      <c r="M65" s="37"/>
      <c r="N65" s="1"/>
      <c r="P65" s="4"/>
    </row>
    <row r="66" spans="1:16">
      <c r="A66" s="38"/>
      <c r="B66" s="39"/>
      <c r="C66" s="40"/>
      <c r="D66" s="40"/>
      <c r="E66" s="45"/>
      <c r="F66" s="10" t="str">
        <f t="shared" si="7"/>
        <v/>
      </c>
      <c r="G66" s="14" t="str">
        <f t="shared" si="2"/>
        <v/>
      </c>
      <c r="H66" s="14" t="str">
        <f t="shared" si="8"/>
        <v/>
      </c>
      <c r="I66" s="14" t="str">
        <f>IF(A66&gt;0,IF(SUM($C$16:C66)&gt;0,IF(E66="Ja",SUM($F$16:F66)/SUM($C$16:C66),I65),"?Fejl?"),"")</f>
        <v/>
      </c>
      <c r="J66" s="14" t="str">
        <f t="shared" si="5"/>
        <v/>
      </c>
      <c r="K66" s="10" t="str">
        <f t="shared" si="9"/>
        <v/>
      </c>
      <c r="L66" s="15" t="str">
        <f>IF(A66&gt;0,IF(ISNUMBER(F66),IF(A66&gt;=$A$15,SUM($F$15:F66)/(A66-$A$15+1),"?Datoer?"),"?Tæller?"),"")</f>
        <v/>
      </c>
      <c r="M66" s="37"/>
      <c r="N66" s="1"/>
      <c r="P66" s="4"/>
    </row>
    <row r="67" spans="1:16">
      <c r="A67" s="38"/>
      <c r="B67" s="39"/>
      <c r="C67" s="40"/>
      <c r="D67" s="40"/>
      <c r="E67" s="45"/>
      <c r="F67" s="10" t="str">
        <f t="shared" si="7"/>
        <v/>
      </c>
      <c r="G67" s="14" t="str">
        <f t="shared" si="2"/>
        <v/>
      </c>
      <c r="H67" s="14" t="str">
        <f t="shared" si="8"/>
        <v/>
      </c>
      <c r="I67" s="14" t="str">
        <f>IF(A67&gt;0,IF(SUM($C$16:C67)&gt;0,IF(E67="Ja",SUM($F$16:F67)/SUM($C$16:C67),I66),"?Fejl?"),"")</f>
        <v/>
      </c>
      <c r="J67" s="14" t="str">
        <f t="shared" si="5"/>
        <v/>
      </c>
      <c r="K67" s="10" t="str">
        <f t="shared" si="9"/>
        <v/>
      </c>
      <c r="L67" s="15" t="str">
        <f>IF(A67&gt;0,IF(ISNUMBER(F67),IF(A67&gt;=$A$15,SUM($F$15:F67)/(A67-$A$15+1),"?Datoer?"),"?Tæller?"),"")</f>
        <v/>
      </c>
      <c r="M67" s="37"/>
      <c r="N67" s="1"/>
      <c r="P67" s="4"/>
    </row>
    <row r="68" spans="1:16">
      <c r="A68" s="38"/>
      <c r="B68" s="39"/>
      <c r="C68" s="40"/>
      <c r="D68" s="40"/>
      <c r="E68" s="45"/>
      <c r="F68" s="10" t="str">
        <f t="shared" si="7"/>
        <v/>
      </c>
      <c r="G68" s="14" t="str">
        <f t="shared" si="2"/>
        <v/>
      </c>
      <c r="H68" s="14" t="str">
        <f t="shared" si="8"/>
        <v/>
      </c>
      <c r="I68" s="14" t="str">
        <f>IF(A68&gt;0,IF(SUM($C$16:C68)&gt;0,IF(E68="Ja",SUM($F$16:F68)/SUM($C$16:C68),I67),"?Fejl?"),"")</f>
        <v/>
      </c>
      <c r="J68" s="14" t="str">
        <f t="shared" si="5"/>
        <v/>
      </c>
      <c r="K68" s="10" t="str">
        <f t="shared" si="9"/>
        <v/>
      </c>
      <c r="L68" s="15" t="str">
        <f>IF(A68&gt;0,IF(ISNUMBER(F68),IF(A68&gt;=$A$15,SUM($F$15:F68)/(A68-$A$15+1),"?Datoer?"),"?Tæller?"),"")</f>
        <v/>
      </c>
      <c r="M68" s="37"/>
      <c r="N68" s="1"/>
      <c r="P68" s="4"/>
    </row>
    <row r="69" spans="1:16">
      <c r="A69" s="38"/>
      <c r="B69" s="39"/>
      <c r="C69" s="40"/>
      <c r="D69" s="40"/>
      <c r="E69" s="45"/>
      <c r="F69" s="10" t="str">
        <f t="shared" si="7"/>
        <v/>
      </c>
      <c r="G69" s="14" t="str">
        <f t="shared" si="2"/>
        <v/>
      </c>
      <c r="H69" s="14" t="str">
        <f t="shared" si="8"/>
        <v/>
      </c>
      <c r="I69" s="14" t="str">
        <f>IF(A69&gt;0,IF(SUM($C$16:C69)&gt;0,IF(E69="Ja",SUM($F$16:F69)/SUM($C$16:C69),I68),"?Fejl?"),"")</f>
        <v/>
      </c>
      <c r="J69" s="14" t="str">
        <f t="shared" si="5"/>
        <v/>
      </c>
      <c r="K69" s="10" t="str">
        <f t="shared" si="9"/>
        <v/>
      </c>
      <c r="L69" s="15" t="str">
        <f>IF(A69&gt;0,IF(ISNUMBER(F69),IF(A69&gt;=$A$15,SUM($F$15:F69)/(A69-$A$15+1),"?Datoer?"),"?Tæller?"),"")</f>
        <v/>
      </c>
      <c r="M69" s="37"/>
      <c r="N69" s="1"/>
      <c r="P69" s="4"/>
    </row>
    <row r="70" spans="1:16">
      <c r="A70" s="38"/>
      <c r="B70" s="39"/>
      <c r="C70" s="40"/>
      <c r="D70" s="40"/>
      <c r="E70" s="45"/>
      <c r="F70" s="10" t="str">
        <f t="shared" si="7"/>
        <v/>
      </c>
      <c r="G70" s="14" t="str">
        <f t="shared" si="2"/>
        <v/>
      </c>
      <c r="H70" s="14" t="str">
        <f t="shared" si="8"/>
        <v/>
      </c>
      <c r="I70" s="14" t="str">
        <f>IF(A70&gt;0,IF(SUM($C$16:C70)&gt;0,IF(E70="Ja",SUM($F$16:F70)/SUM($C$16:C70),I69),"?Fejl?"),"")</f>
        <v/>
      </c>
      <c r="J70" s="14" t="str">
        <f t="shared" si="5"/>
        <v/>
      </c>
      <c r="K70" s="10" t="str">
        <f t="shared" si="9"/>
        <v/>
      </c>
      <c r="L70" s="15" t="str">
        <f>IF(A70&gt;0,IF(ISNUMBER(F70),IF(A70&gt;=$A$15,SUM($F$15:F70)/(A70-$A$15+1),"?Datoer?"),"?Tæller?"),"")</f>
        <v/>
      </c>
      <c r="M70" s="37"/>
      <c r="N70" s="1"/>
      <c r="P70" s="4"/>
    </row>
    <row r="71" spans="1:16">
      <c r="A71" s="38"/>
      <c r="B71" s="39"/>
      <c r="C71" s="40"/>
      <c r="D71" s="40"/>
      <c r="E71" s="45"/>
      <c r="F71" s="10" t="str">
        <f t="shared" si="7"/>
        <v/>
      </c>
      <c r="G71" s="14" t="str">
        <f t="shared" si="2"/>
        <v/>
      </c>
      <c r="H71" s="14" t="str">
        <f t="shared" si="8"/>
        <v/>
      </c>
      <c r="I71" s="14" t="str">
        <f>IF(A71&gt;0,IF(SUM($C$16:C71)&gt;0,IF(E71="Ja",SUM($F$16:F71)/SUM($C$16:C71),I70),"?Fejl?"),"")</f>
        <v/>
      </c>
      <c r="J71" s="14" t="str">
        <f t="shared" si="5"/>
        <v/>
      </c>
      <c r="K71" s="10" t="str">
        <f t="shared" si="9"/>
        <v/>
      </c>
      <c r="L71" s="15" t="str">
        <f>IF(A71&gt;0,IF(ISNUMBER(F71),IF(A71&gt;=$A$15,SUM($F$15:F71)/(A71-$A$15+1),"?Datoer?"),"?Tæller?"),"")</f>
        <v/>
      </c>
      <c r="M71" s="37"/>
      <c r="N71" s="1"/>
      <c r="P71" s="4"/>
    </row>
    <row r="72" spans="1:16">
      <c r="A72" s="38"/>
      <c r="B72" s="39"/>
      <c r="C72" s="40"/>
      <c r="D72" s="40"/>
      <c r="E72" s="45"/>
      <c r="F72" s="10" t="str">
        <f t="shared" si="7"/>
        <v/>
      </c>
      <c r="G72" s="14" t="str">
        <f t="shared" si="2"/>
        <v/>
      </c>
      <c r="H72" s="14" t="str">
        <f t="shared" si="8"/>
        <v/>
      </c>
      <c r="I72" s="14" t="str">
        <f>IF(A72&gt;0,IF(SUM($C$16:C72)&gt;0,IF(E72="Ja",SUM($F$16:F72)/SUM($C$16:C72),I71),"?Fejl?"),"")</f>
        <v/>
      </c>
      <c r="J72" s="14" t="str">
        <f t="shared" si="5"/>
        <v/>
      </c>
      <c r="K72" s="10" t="str">
        <f t="shared" si="9"/>
        <v/>
      </c>
      <c r="L72" s="15" t="str">
        <f>IF(A72&gt;0,IF(ISNUMBER(F72),IF(A72&gt;=$A$15,SUM($F$15:F72)/(A72-$A$15+1),"?Datoer?"),"?Tæller?"),"")</f>
        <v/>
      </c>
      <c r="M72" s="37"/>
      <c r="N72" s="1"/>
      <c r="P72" s="4"/>
    </row>
    <row r="73" spans="1:16">
      <c r="A73" s="38"/>
      <c r="B73" s="39"/>
      <c r="C73" s="40"/>
      <c r="D73" s="40"/>
      <c r="E73" s="45"/>
      <c r="F73" s="10" t="str">
        <f t="shared" si="7"/>
        <v/>
      </c>
      <c r="G73" s="14" t="str">
        <f t="shared" si="2"/>
        <v/>
      </c>
      <c r="H73" s="14" t="str">
        <f t="shared" si="8"/>
        <v/>
      </c>
      <c r="I73" s="14" t="str">
        <f>IF(A73&gt;0,IF(SUM($C$16:C73)&gt;0,IF(E73="Ja",SUM($F$16:F73)/SUM($C$16:C73),I72),"?Fejl?"),"")</f>
        <v/>
      </c>
      <c r="J73" s="14" t="str">
        <f t="shared" si="5"/>
        <v/>
      </c>
      <c r="K73" s="10" t="str">
        <f t="shared" si="9"/>
        <v/>
      </c>
      <c r="L73" s="15" t="str">
        <f>IF(A73&gt;0,IF(ISNUMBER(F73),IF(A73&gt;=$A$15,SUM($F$15:F73)/(A73-$A$15+1),"?Datoer?"),"?Tæller?"),"")</f>
        <v/>
      </c>
      <c r="M73" s="37"/>
      <c r="N73" s="1"/>
      <c r="P73" s="4"/>
    </row>
    <row r="74" spans="1:16">
      <c r="A74" s="38"/>
      <c r="B74" s="39"/>
      <c r="C74" s="40"/>
      <c r="D74" s="40"/>
      <c r="E74" s="45"/>
      <c r="F74" s="10" t="str">
        <f t="shared" si="7"/>
        <v/>
      </c>
      <c r="G74" s="14" t="str">
        <f t="shared" si="2"/>
        <v/>
      </c>
      <c r="H74" s="14" t="str">
        <f t="shared" si="8"/>
        <v/>
      </c>
      <c r="I74" s="14" t="str">
        <f>IF(A74&gt;0,IF(SUM($C$16:C74)&gt;0,IF(E74="Ja",SUM($F$16:F74)/SUM($C$16:C74),I73),"?Fejl?"),"")</f>
        <v/>
      </c>
      <c r="J74" s="14" t="str">
        <f t="shared" si="5"/>
        <v/>
      </c>
      <c r="K74" s="10" t="str">
        <f t="shared" si="9"/>
        <v/>
      </c>
      <c r="L74" s="15" t="str">
        <f>IF(A74&gt;0,IF(ISNUMBER(F74),IF(A74&gt;=$A$15,SUM($F$15:F74)/(A74-$A$15+1),"?Datoer?"),"?Tæller?"),"")</f>
        <v/>
      </c>
      <c r="M74" s="37"/>
      <c r="N74" s="1"/>
      <c r="P74" s="4"/>
    </row>
    <row r="75" spans="1:16">
      <c r="A75" s="38"/>
      <c r="B75" s="39"/>
      <c r="C75" s="40"/>
      <c r="D75" s="40"/>
      <c r="E75" s="45"/>
      <c r="F75" s="10" t="str">
        <f t="shared" si="7"/>
        <v/>
      </c>
      <c r="G75" s="14" t="str">
        <f t="shared" si="2"/>
        <v/>
      </c>
      <c r="H75" s="14" t="str">
        <f t="shared" si="8"/>
        <v/>
      </c>
      <c r="I75" s="14" t="str">
        <f>IF(A75&gt;0,IF(SUM($C$16:C75)&gt;0,IF(E75="Ja",SUM($F$16:F75)/SUM($C$16:C75),I74),"?Fejl?"),"")</f>
        <v/>
      </c>
      <c r="J75" s="14" t="str">
        <f t="shared" si="5"/>
        <v/>
      </c>
      <c r="K75" s="10" t="str">
        <f t="shared" si="9"/>
        <v/>
      </c>
      <c r="L75" s="15" t="str">
        <f>IF(A75&gt;0,IF(ISNUMBER(F75),IF(A75&gt;=$A$15,SUM($F$15:F75)/(A75-$A$15+1),"?Datoer?"),"?Tæller?"),"")</f>
        <v/>
      </c>
      <c r="M75" s="37"/>
      <c r="N75" s="1"/>
      <c r="P75" s="4"/>
    </row>
    <row r="76" spans="1:16">
      <c r="A76" s="38"/>
      <c r="B76" s="39"/>
      <c r="C76" s="40"/>
      <c r="D76" s="40"/>
      <c r="E76" s="45"/>
      <c r="F76" s="10" t="str">
        <f t="shared" si="7"/>
        <v/>
      </c>
      <c r="G76" s="14" t="str">
        <f t="shared" si="2"/>
        <v/>
      </c>
      <c r="H76" s="14" t="str">
        <f t="shared" si="8"/>
        <v/>
      </c>
      <c r="I76" s="14" t="str">
        <f>IF(A76&gt;0,IF(SUM($C$16:C76)&gt;0,IF(E76="Ja",SUM($F$16:F76)/SUM($C$16:C76),I75),"?Fejl?"),"")</f>
        <v/>
      </c>
      <c r="J76" s="14" t="str">
        <f t="shared" si="5"/>
        <v/>
      </c>
      <c r="K76" s="10" t="str">
        <f t="shared" si="9"/>
        <v/>
      </c>
      <c r="L76" s="15" t="str">
        <f>IF(A76&gt;0,IF(ISNUMBER(F76),IF(A76&gt;=$A$15,SUM($F$15:F76)/(A76-$A$15+1),"?Datoer?"),"?Tæller?"),"")</f>
        <v/>
      </c>
      <c r="M76" s="37"/>
      <c r="N76" s="1"/>
      <c r="P76" s="4"/>
    </row>
    <row r="77" spans="1:16">
      <c r="A77" s="38"/>
      <c r="B77" s="39"/>
      <c r="C77" s="40"/>
      <c r="D77" s="40"/>
      <c r="E77" s="45"/>
      <c r="F77" s="10" t="str">
        <f t="shared" si="7"/>
        <v/>
      </c>
      <c r="G77" s="14" t="str">
        <f t="shared" si="2"/>
        <v/>
      </c>
      <c r="H77" s="14" t="str">
        <f t="shared" si="8"/>
        <v/>
      </c>
      <c r="I77" s="14" t="str">
        <f>IF(A77&gt;0,IF(SUM($C$16:C77)&gt;0,IF(E77="Ja",SUM($F$16:F77)/SUM($C$16:C77),I76),"?Fejl?"),"")</f>
        <v/>
      </c>
      <c r="J77" s="14" t="str">
        <f t="shared" si="5"/>
        <v/>
      </c>
      <c r="K77" s="10" t="str">
        <f t="shared" si="9"/>
        <v/>
      </c>
      <c r="L77" s="15" t="str">
        <f>IF(A77&gt;0,IF(ISNUMBER(F77),IF(A77&gt;=$A$15,SUM($F$15:F77)/(A77-$A$15+1),"?Datoer?"),"?Tæller?"),"")</f>
        <v/>
      </c>
      <c r="M77" s="37"/>
      <c r="N77" s="1"/>
      <c r="P77" s="4"/>
    </row>
    <row r="78" spans="1:16">
      <c r="A78" s="38"/>
      <c r="B78" s="39"/>
      <c r="C78" s="40"/>
      <c r="D78" s="40"/>
      <c r="E78" s="45"/>
      <c r="F78" s="10" t="str">
        <f t="shared" si="7"/>
        <v/>
      </c>
      <c r="G78" s="14" t="str">
        <f t="shared" si="2"/>
        <v/>
      </c>
      <c r="H78" s="14" t="str">
        <f t="shared" si="8"/>
        <v/>
      </c>
      <c r="I78" s="14" t="str">
        <f>IF(A78&gt;0,IF(SUM($C$16:C78)&gt;0,IF(E78="Ja",SUM($F$16:F78)/SUM($C$16:C78),I77),"?Fejl?"),"")</f>
        <v/>
      </c>
      <c r="J78" s="14" t="str">
        <f t="shared" si="5"/>
        <v/>
      </c>
      <c r="K78" s="10" t="str">
        <f t="shared" si="9"/>
        <v/>
      </c>
      <c r="L78" s="15" t="str">
        <f>IF(A78&gt;0,IF(ISNUMBER(F78),IF(A78&gt;=$A$15,SUM($F$15:F78)/(A78-$A$15+1),"?Datoer?"),"?Tæller?"),"")</f>
        <v/>
      </c>
      <c r="M78" s="37"/>
      <c r="N78" s="1"/>
      <c r="P78" s="4"/>
    </row>
    <row r="79" spans="1:16">
      <c r="A79" s="38"/>
      <c r="B79" s="39"/>
      <c r="C79" s="40"/>
      <c r="D79" s="40"/>
      <c r="E79" s="45"/>
      <c r="F79" s="10" t="str">
        <f t="shared" si="7"/>
        <v/>
      </c>
      <c r="G79" s="14" t="str">
        <f t="shared" si="2"/>
        <v/>
      </c>
      <c r="H79" s="14" t="str">
        <f t="shared" si="8"/>
        <v/>
      </c>
      <c r="I79" s="14" t="str">
        <f>IF(A79&gt;0,IF(SUM($C$16:C79)&gt;0,IF(E79="Ja",SUM($F$16:F79)/SUM($C$16:C79),I78),"?Fejl?"),"")</f>
        <v/>
      </c>
      <c r="J79" s="14" t="str">
        <f t="shared" si="5"/>
        <v/>
      </c>
      <c r="K79" s="10" t="str">
        <f t="shared" si="9"/>
        <v/>
      </c>
      <c r="L79" s="15" t="str">
        <f>IF(A79&gt;0,IF(ISNUMBER(F79),IF(A79&gt;=$A$15,SUM($F$15:F79)/(A79-$A$15+1),"?Datoer?"),"?Tæller?"),"")</f>
        <v/>
      </c>
      <c r="M79" s="37"/>
      <c r="N79" s="1"/>
      <c r="P79" s="4"/>
    </row>
    <row r="80" spans="1:16">
      <c r="A80" s="38"/>
      <c r="B80" s="39"/>
      <c r="C80" s="40"/>
      <c r="D80" s="40"/>
      <c r="E80" s="45"/>
      <c r="F80" s="10" t="str">
        <f t="shared" si="7"/>
        <v/>
      </c>
      <c r="G80" s="14" t="str">
        <f t="shared" ref="G80:G143" si="10">IF(A80&gt;0,IF(C80&gt;0,IF(ISNUMBER(F80),IF(E80="Ja",(F80+P80)/(C80+O80),G79),""),"?Liter?"),"")</f>
        <v/>
      </c>
      <c r="H80" s="14" t="str">
        <f t="shared" si="8"/>
        <v/>
      </c>
      <c r="I80" s="14" t="str">
        <f>IF(A80&gt;0,IF(SUM($C$16:C80)&gt;0,IF(E80="Ja",SUM($F$16:F80)/SUM($C$16:C80),I79),"?Fejl?"),"")</f>
        <v/>
      </c>
      <c r="J80" s="14" t="str">
        <f t="shared" si="5"/>
        <v/>
      </c>
      <c r="K80" s="10" t="str">
        <f t="shared" si="9"/>
        <v/>
      </c>
      <c r="L80" s="15" t="str">
        <f>IF(A80&gt;0,IF(ISNUMBER(F80),IF(A80&gt;=$A$15,SUM($F$15:F80)/(A80-$A$15+1),"?Datoer?"),"?Tæller?"),"")</f>
        <v/>
      </c>
      <c r="M80" s="37"/>
      <c r="N80" s="1"/>
      <c r="P80" s="4"/>
    </row>
    <row r="81" spans="1:16">
      <c r="A81" s="38"/>
      <c r="B81" s="39"/>
      <c r="C81" s="40"/>
      <c r="D81" s="40"/>
      <c r="E81" s="45"/>
      <c r="F81" s="10" t="str">
        <f t="shared" si="7"/>
        <v/>
      </c>
      <c r="G81" s="14" t="str">
        <f t="shared" si="10"/>
        <v/>
      </c>
      <c r="H81" s="14" t="str">
        <f t="shared" si="8"/>
        <v/>
      </c>
      <c r="I81" s="14" t="str">
        <f>IF(A81&gt;0,IF(SUM($C$16:C81)&gt;0,IF(E81="Ja",SUM($F$16:F81)/SUM($C$16:C81),I80),"?Fejl?"),"")</f>
        <v/>
      </c>
      <c r="J81" s="14" t="str">
        <f t="shared" ref="J81:J144" si="11">IF(G81&gt;0,H81/G81,"")</f>
        <v/>
      </c>
      <c r="K81" s="10" t="str">
        <f t="shared" si="9"/>
        <v/>
      </c>
      <c r="L81" s="15" t="str">
        <f>IF(A81&gt;0,IF(ISNUMBER(F81),IF(A81&gt;=$A$15,SUM($F$15:F81)/(A81-$A$15+1),"?Datoer?"),"?Tæller?"),"")</f>
        <v/>
      </c>
      <c r="M81" s="37"/>
      <c r="N81" s="1"/>
      <c r="P81" s="4"/>
    </row>
    <row r="82" spans="1:16">
      <c r="A82" s="38"/>
      <c r="B82" s="39"/>
      <c r="C82" s="40"/>
      <c r="D82" s="40"/>
      <c r="E82" s="45"/>
      <c r="F82" s="10" t="str">
        <f t="shared" si="7"/>
        <v/>
      </c>
      <c r="G82" s="14" t="str">
        <f t="shared" si="10"/>
        <v/>
      </c>
      <c r="H82" s="14" t="str">
        <f t="shared" si="8"/>
        <v/>
      </c>
      <c r="I82" s="14" t="str">
        <f>IF(A82&gt;0,IF(SUM($C$16:C82)&gt;0,IF(E82="Ja",SUM($F$16:F82)/SUM($C$16:C82),I81),"?Fejl?"),"")</f>
        <v/>
      </c>
      <c r="J82" s="14" t="str">
        <f t="shared" si="11"/>
        <v/>
      </c>
      <c r="K82" s="10" t="str">
        <f t="shared" si="9"/>
        <v/>
      </c>
      <c r="L82" s="15" t="str">
        <f>IF(A82&gt;0,IF(ISNUMBER(F82),IF(A82&gt;=$A$15,SUM($F$15:F82)/(A82-$A$15+1),"?Datoer?"),"?Tæller?"),"")</f>
        <v/>
      </c>
      <c r="M82" s="37"/>
      <c r="N82" s="1"/>
      <c r="P82" s="4"/>
    </row>
    <row r="83" spans="1:16">
      <c r="A83" s="38"/>
      <c r="B83" s="39"/>
      <c r="C83" s="40"/>
      <c r="D83" s="40"/>
      <c r="E83" s="45"/>
      <c r="F83" s="10" t="str">
        <f t="shared" si="7"/>
        <v/>
      </c>
      <c r="G83" s="14" t="str">
        <f t="shared" si="10"/>
        <v/>
      </c>
      <c r="H83" s="14" t="str">
        <f t="shared" si="8"/>
        <v/>
      </c>
      <c r="I83" s="14" t="str">
        <f>IF(A83&gt;0,IF(SUM($C$16:C83)&gt;0,IF(E83="Ja",SUM($F$16:F83)/SUM($C$16:C83),I82),"?Fejl?"),"")</f>
        <v/>
      </c>
      <c r="J83" s="14" t="str">
        <f t="shared" si="11"/>
        <v/>
      </c>
      <c r="K83" s="10" t="str">
        <f t="shared" si="9"/>
        <v/>
      </c>
      <c r="L83" s="15" t="str">
        <f>IF(A83&gt;0,IF(ISNUMBER(F83),IF(A83&gt;=$A$15,SUM($F$15:F83)/(A83-$A$15+1),"?Datoer?"),"?Tæller?"),"")</f>
        <v/>
      </c>
      <c r="M83" s="37"/>
      <c r="N83" s="1"/>
      <c r="P83" s="4"/>
    </row>
    <row r="84" spans="1:16">
      <c r="A84" s="38"/>
      <c r="B84" s="39"/>
      <c r="C84" s="40"/>
      <c r="D84" s="40"/>
      <c r="E84" s="45"/>
      <c r="F84" s="10" t="str">
        <f t="shared" si="7"/>
        <v/>
      </c>
      <c r="G84" s="14" t="str">
        <f t="shared" si="10"/>
        <v/>
      </c>
      <c r="H84" s="14" t="str">
        <f t="shared" si="8"/>
        <v/>
      </c>
      <c r="I84" s="14" t="str">
        <f>IF(A84&gt;0,IF(SUM($C$16:C84)&gt;0,IF(E84="Ja",SUM($F$16:F84)/SUM($C$16:C84),I83),"?Fejl?"),"")</f>
        <v/>
      </c>
      <c r="J84" s="14" t="str">
        <f t="shared" si="11"/>
        <v/>
      </c>
      <c r="K84" s="10" t="str">
        <f t="shared" si="9"/>
        <v/>
      </c>
      <c r="L84" s="15" t="str">
        <f>IF(A84&gt;0,IF(ISNUMBER(F84),IF(A84&gt;=$A$15,SUM($F$15:F84)/(A84-$A$15+1),"?Datoer?"),"?Tæller?"),"")</f>
        <v/>
      </c>
      <c r="M84" s="37"/>
      <c r="N84" s="1"/>
      <c r="P84" s="4"/>
    </row>
    <row r="85" spans="1:16">
      <c r="A85" s="38"/>
      <c r="B85" s="39"/>
      <c r="C85" s="40"/>
      <c r="D85" s="40"/>
      <c r="E85" s="45"/>
      <c r="F85" s="10" t="str">
        <f t="shared" si="7"/>
        <v/>
      </c>
      <c r="G85" s="14" t="str">
        <f t="shared" si="10"/>
        <v/>
      </c>
      <c r="H85" s="14" t="str">
        <f t="shared" si="8"/>
        <v/>
      </c>
      <c r="I85" s="14" t="str">
        <f>IF(A85&gt;0,IF(SUM($C$16:C85)&gt;0,IF(E85="Ja",SUM($F$16:F85)/SUM($C$16:C85),I84),"?Fejl?"),"")</f>
        <v/>
      </c>
      <c r="J85" s="14" t="str">
        <f t="shared" si="11"/>
        <v/>
      </c>
      <c r="K85" s="10" t="str">
        <f t="shared" si="9"/>
        <v/>
      </c>
      <c r="L85" s="15" t="str">
        <f>IF(A85&gt;0,IF(ISNUMBER(F85),IF(A85&gt;=$A$15,SUM($F$15:F85)/(A85-$A$15+1),"?Datoer?"),"?Tæller?"),"")</f>
        <v/>
      </c>
      <c r="M85" s="37"/>
      <c r="N85" s="1"/>
      <c r="P85" s="4"/>
    </row>
    <row r="86" spans="1:16">
      <c r="A86" s="38"/>
      <c r="B86" s="39"/>
      <c r="C86" s="40"/>
      <c r="D86" s="40"/>
      <c r="E86" s="45"/>
      <c r="F86" s="10" t="str">
        <f t="shared" si="7"/>
        <v/>
      </c>
      <c r="G86" s="14" t="str">
        <f t="shared" si="10"/>
        <v/>
      </c>
      <c r="H86" s="14" t="str">
        <f t="shared" si="8"/>
        <v/>
      </c>
      <c r="I86" s="14" t="str">
        <f>IF(A86&gt;0,IF(SUM($C$16:C86)&gt;0,IF(E86="Ja",SUM($F$16:F86)/SUM($C$16:C86),I85),"?Fejl?"),"")</f>
        <v/>
      </c>
      <c r="J86" s="14" t="str">
        <f t="shared" si="11"/>
        <v/>
      </c>
      <c r="K86" s="10" t="str">
        <f t="shared" si="9"/>
        <v/>
      </c>
      <c r="L86" s="15" t="str">
        <f>IF(A86&gt;0,IF(ISNUMBER(F86),IF(A86&gt;=$A$15,SUM($F$15:F86)/(A86-$A$15+1),"?Datoer?"),"?Tæller?"),"")</f>
        <v/>
      </c>
      <c r="M86" s="37"/>
      <c r="N86" s="1"/>
      <c r="P86" s="4"/>
    </row>
    <row r="87" spans="1:16">
      <c r="A87" s="38"/>
      <c r="B87" s="39"/>
      <c r="C87" s="40"/>
      <c r="D87" s="40"/>
      <c r="E87" s="45"/>
      <c r="F87" s="10" t="str">
        <f t="shared" si="7"/>
        <v/>
      </c>
      <c r="G87" s="14" t="str">
        <f t="shared" si="10"/>
        <v/>
      </c>
      <c r="H87" s="14" t="str">
        <f t="shared" si="8"/>
        <v/>
      </c>
      <c r="I87" s="14" t="str">
        <f>IF(A87&gt;0,IF(SUM($C$16:C87)&gt;0,IF(E87="Ja",SUM($F$16:F87)/SUM($C$16:C87),I86),"?Fejl?"),"")</f>
        <v/>
      </c>
      <c r="J87" s="14" t="str">
        <f t="shared" si="11"/>
        <v/>
      </c>
      <c r="K87" s="10" t="str">
        <f t="shared" si="9"/>
        <v/>
      </c>
      <c r="L87" s="15" t="str">
        <f>IF(A87&gt;0,IF(ISNUMBER(F87),IF(A87&gt;=$A$15,SUM($F$15:F87)/(A87-$A$15+1),"?Datoer?"),"?Tæller?"),"")</f>
        <v/>
      </c>
      <c r="M87" s="37"/>
      <c r="N87" s="1"/>
      <c r="P87" s="4"/>
    </row>
    <row r="88" spans="1:16">
      <c r="A88" s="38"/>
      <c r="B88" s="39"/>
      <c r="C88" s="40"/>
      <c r="D88" s="40"/>
      <c r="E88" s="45"/>
      <c r="F88" s="10" t="str">
        <f t="shared" si="7"/>
        <v/>
      </c>
      <c r="G88" s="14" t="str">
        <f t="shared" si="10"/>
        <v/>
      </c>
      <c r="H88" s="14" t="str">
        <f t="shared" si="8"/>
        <v/>
      </c>
      <c r="I88" s="14" t="str">
        <f>IF(A88&gt;0,IF(SUM($C$16:C88)&gt;0,IF(E88="Ja",SUM($F$16:F88)/SUM($C$16:C88),I87),"?Fejl?"),"")</f>
        <v/>
      </c>
      <c r="J88" s="14" t="str">
        <f t="shared" si="11"/>
        <v/>
      </c>
      <c r="K88" s="10" t="str">
        <f t="shared" si="9"/>
        <v/>
      </c>
      <c r="L88" s="15" t="str">
        <f>IF(A88&gt;0,IF(ISNUMBER(F88),IF(A88&gt;=$A$15,SUM($F$15:F88)/(A88-$A$15+1),"?Datoer?"),"?Tæller?"),"")</f>
        <v/>
      </c>
      <c r="M88" s="37"/>
      <c r="N88" s="1"/>
      <c r="P88" s="4"/>
    </row>
    <row r="89" spans="1:16">
      <c r="A89" s="38"/>
      <c r="B89" s="39"/>
      <c r="C89" s="40"/>
      <c r="D89" s="40"/>
      <c r="E89" s="45"/>
      <c r="F89" s="10" t="str">
        <f t="shared" si="7"/>
        <v/>
      </c>
      <c r="G89" s="14" t="str">
        <f t="shared" si="10"/>
        <v/>
      </c>
      <c r="H89" s="14" t="str">
        <f t="shared" si="8"/>
        <v/>
      </c>
      <c r="I89" s="14" t="str">
        <f>IF(A89&gt;0,IF(SUM($C$16:C89)&gt;0,IF(E89="Ja",SUM($F$16:F89)/SUM($C$16:C89),I88),"?Fejl?"),"")</f>
        <v/>
      </c>
      <c r="J89" s="14" t="str">
        <f t="shared" si="11"/>
        <v/>
      </c>
      <c r="K89" s="10" t="str">
        <f t="shared" si="9"/>
        <v/>
      </c>
      <c r="L89" s="15" t="str">
        <f>IF(A89&gt;0,IF(ISNUMBER(F89),IF(A89&gt;=$A$15,SUM($F$15:F89)/(A89-$A$15+1),"?Datoer?"),"?Tæller?"),"")</f>
        <v/>
      </c>
      <c r="M89" s="37"/>
      <c r="N89" s="1"/>
      <c r="P89" s="4"/>
    </row>
    <row r="90" spans="1:16">
      <c r="A90" s="38"/>
      <c r="B90" s="39"/>
      <c r="C90" s="40"/>
      <c r="D90" s="40"/>
      <c r="E90" s="45"/>
      <c r="F90" s="10" t="str">
        <f t="shared" si="7"/>
        <v/>
      </c>
      <c r="G90" s="14" t="str">
        <f t="shared" si="10"/>
        <v/>
      </c>
      <c r="H90" s="14" t="str">
        <f t="shared" si="8"/>
        <v/>
      </c>
      <c r="I90" s="14" t="str">
        <f>IF(A90&gt;0,IF(SUM($C$16:C90)&gt;0,IF(E90="Ja",SUM($F$16:F90)/SUM($C$16:C90),I89),"?Fejl?"),"")</f>
        <v/>
      </c>
      <c r="J90" s="14" t="str">
        <f t="shared" si="11"/>
        <v/>
      </c>
      <c r="K90" s="10" t="str">
        <f t="shared" si="9"/>
        <v/>
      </c>
      <c r="L90" s="15" t="str">
        <f>IF(A90&gt;0,IF(ISNUMBER(F90),IF(A90&gt;=$A$15,SUM($F$15:F90)/(A90-$A$15+1),"?Datoer?"),"?Tæller?"),"")</f>
        <v/>
      </c>
      <c r="M90" s="37"/>
      <c r="N90" s="1"/>
      <c r="P90" s="4"/>
    </row>
    <row r="91" spans="1:16">
      <c r="A91" s="38"/>
      <c r="B91" s="39"/>
      <c r="C91" s="40"/>
      <c r="D91" s="40"/>
      <c r="E91" s="45"/>
      <c r="F91" s="10" t="str">
        <f t="shared" si="7"/>
        <v/>
      </c>
      <c r="G91" s="14" t="str">
        <f t="shared" si="10"/>
        <v/>
      </c>
      <c r="H91" s="14" t="str">
        <f t="shared" si="8"/>
        <v/>
      </c>
      <c r="I91" s="14" t="str">
        <f>IF(A91&gt;0,IF(SUM($C$16:C91)&gt;0,IF(E91="Ja",SUM($F$16:F91)/SUM($C$16:C91),I90),"?Fejl?"),"")</f>
        <v/>
      </c>
      <c r="J91" s="14" t="str">
        <f t="shared" si="11"/>
        <v/>
      </c>
      <c r="K91" s="10" t="str">
        <f t="shared" si="9"/>
        <v/>
      </c>
      <c r="L91" s="15" t="str">
        <f>IF(A91&gt;0,IF(ISNUMBER(F91),IF(A91&gt;=$A$15,SUM($F$15:F91)/(A91-$A$15+1),"?Datoer?"),"?Tæller?"),"")</f>
        <v/>
      </c>
      <c r="M91" s="37"/>
      <c r="N91" s="1"/>
      <c r="P91" s="4"/>
    </row>
    <row r="92" spans="1:16">
      <c r="A92" s="38"/>
      <c r="B92" s="39"/>
      <c r="C92" s="40"/>
      <c r="D92" s="40"/>
      <c r="E92" s="45"/>
      <c r="F92" s="10" t="str">
        <f t="shared" si="7"/>
        <v/>
      </c>
      <c r="G92" s="14" t="str">
        <f t="shared" si="10"/>
        <v/>
      </c>
      <c r="H92" s="14" t="str">
        <f t="shared" si="8"/>
        <v/>
      </c>
      <c r="I92" s="14" t="str">
        <f>IF(A92&gt;0,IF(SUM($C$16:C92)&gt;0,IF(E92="Ja",SUM($F$16:F92)/SUM($C$16:C92),I91),"?Fejl?"),"")</f>
        <v/>
      </c>
      <c r="J92" s="14" t="str">
        <f t="shared" si="11"/>
        <v/>
      </c>
      <c r="K92" s="10" t="str">
        <f t="shared" si="9"/>
        <v/>
      </c>
      <c r="L92" s="15" t="str">
        <f>IF(A92&gt;0,IF(ISNUMBER(F92),IF(A92&gt;=$A$15,SUM($F$15:F92)/(A92-$A$15+1),"?Datoer?"),"?Tæller?"),"")</f>
        <v/>
      </c>
      <c r="M92" s="37"/>
      <c r="N92" s="1"/>
      <c r="P92" s="4"/>
    </row>
    <row r="93" spans="1:16">
      <c r="A93" s="38"/>
      <c r="B93" s="39"/>
      <c r="C93" s="40"/>
      <c r="D93" s="40"/>
      <c r="E93" s="45"/>
      <c r="F93" s="10" t="str">
        <f t="shared" si="7"/>
        <v/>
      </c>
      <c r="G93" s="14" t="str">
        <f t="shared" si="10"/>
        <v/>
      </c>
      <c r="H93" s="14" t="str">
        <f t="shared" si="8"/>
        <v/>
      </c>
      <c r="I93" s="14" t="str">
        <f>IF(A93&gt;0,IF(SUM($C$16:C93)&gt;0,IF(E93="Ja",SUM($F$16:F93)/SUM($C$16:C93),I92),"?Fejl?"),"")</f>
        <v/>
      </c>
      <c r="J93" s="14" t="str">
        <f t="shared" si="11"/>
        <v/>
      </c>
      <c r="K93" s="10" t="str">
        <f t="shared" si="9"/>
        <v/>
      </c>
      <c r="L93" s="15" t="str">
        <f>IF(A93&gt;0,IF(ISNUMBER(F93),IF(A93&gt;=$A$15,SUM($F$15:F93)/(A93-$A$15+1),"?Datoer?"),"?Tæller?"),"")</f>
        <v/>
      </c>
      <c r="M93" s="37"/>
      <c r="N93" s="1"/>
      <c r="P93" s="4"/>
    </row>
    <row r="94" spans="1:16">
      <c r="A94" s="38"/>
      <c r="B94" s="39"/>
      <c r="C94" s="40"/>
      <c r="D94" s="40"/>
      <c r="E94" s="45"/>
      <c r="F94" s="10" t="str">
        <f t="shared" si="7"/>
        <v/>
      </c>
      <c r="G94" s="14" t="str">
        <f t="shared" si="10"/>
        <v/>
      </c>
      <c r="H94" s="14" t="str">
        <f t="shared" si="8"/>
        <v/>
      </c>
      <c r="I94" s="14" t="str">
        <f>IF(A94&gt;0,IF(SUM($C$16:C94)&gt;0,IF(E94="Ja",SUM($F$16:F94)/SUM($C$16:C94),I93),"?Fejl?"),"")</f>
        <v/>
      </c>
      <c r="J94" s="14" t="str">
        <f t="shared" si="11"/>
        <v/>
      </c>
      <c r="K94" s="10" t="str">
        <f t="shared" si="9"/>
        <v/>
      </c>
      <c r="L94" s="15" t="str">
        <f>IF(A94&gt;0,IF(ISNUMBER(F94),IF(A94&gt;=$A$15,SUM($F$15:F94)/(A94-$A$15+1),"?Datoer?"),"?Tæller?"),"")</f>
        <v/>
      </c>
      <c r="M94" s="37"/>
      <c r="N94" s="1"/>
      <c r="P94" s="4"/>
    </row>
    <row r="95" spans="1:16">
      <c r="A95" s="38"/>
      <c r="B95" s="39"/>
      <c r="C95" s="40"/>
      <c r="D95" s="40"/>
      <c r="E95" s="45"/>
      <c r="F95" s="10" t="str">
        <f t="shared" si="7"/>
        <v/>
      </c>
      <c r="G95" s="14" t="str">
        <f t="shared" si="10"/>
        <v/>
      </c>
      <c r="H95" s="14" t="str">
        <f t="shared" si="8"/>
        <v/>
      </c>
      <c r="I95" s="14" t="str">
        <f>IF(A95&gt;0,IF(SUM($C$16:C95)&gt;0,IF(E95="Ja",SUM($F$16:F95)/SUM($C$16:C95),I94),"?Fejl?"),"")</f>
        <v/>
      </c>
      <c r="J95" s="14" t="str">
        <f t="shared" si="11"/>
        <v/>
      </c>
      <c r="K95" s="10" t="str">
        <f t="shared" si="9"/>
        <v/>
      </c>
      <c r="L95" s="15" t="str">
        <f>IF(A95&gt;0,IF(ISNUMBER(F95),IF(A95&gt;=$A$15,SUM($F$15:F95)/(A95-$A$15+1),"?Datoer?"),"?Tæller?"),"")</f>
        <v/>
      </c>
      <c r="M95" s="37"/>
      <c r="N95" s="1"/>
      <c r="P95" s="4"/>
    </row>
    <row r="96" spans="1:16">
      <c r="A96" s="38"/>
      <c r="B96" s="39"/>
      <c r="C96" s="40"/>
      <c r="D96" s="40"/>
      <c r="E96" s="45"/>
      <c r="F96" s="10" t="str">
        <f t="shared" si="7"/>
        <v/>
      </c>
      <c r="G96" s="14" t="str">
        <f t="shared" si="10"/>
        <v/>
      </c>
      <c r="H96" s="14" t="str">
        <f t="shared" si="8"/>
        <v/>
      </c>
      <c r="I96" s="14" t="str">
        <f>IF(A96&gt;0,IF(SUM($C$16:C96)&gt;0,IF(E96="Ja",SUM($F$16:F96)/SUM($C$16:C96),I95),"?Fejl?"),"")</f>
        <v/>
      </c>
      <c r="J96" s="14" t="str">
        <f t="shared" si="11"/>
        <v/>
      </c>
      <c r="K96" s="10" t="str">
        <f t="shared" si="9"/>
        <v/>
      </c>
      <c r="L96" s="15" t="str">
        <f>IF(A96&gt;0,IF(ISNUMBER(F96),IF(A96&gt;=$A$15,SUM($F$15:F96)/(A96-$A$15+1),"?Datoer?"),"?Tæller?"),"")</f>
        <v/>
      </c>
      <c r="M96" s="37"/>
      <c r="N96" s="1"/>
      <c r="P96" s="4"/>
    </row>
    <row r="97" spans="1:16">
      <c r="A97" s="38"/>
      <c r="B97" s="39"/>
      <c r="C97" s="40"/>
      <c r="D97" s="40"/>
      <c r="E97" s="45"/>
      <c r="F97" s="10" t="str">
        <f t="shared" si="7"/>
        <v/>
      </c>
      <c r="G97" s="14" t="str">
        <f t="shared" si="10"/>
        <v/>
      </c>
      <c r="H97" s="14" t="str">
        <f t="shared" si="8"/>
        <v/>
      </c>
      <c r="I97" s="14" t="str">
        <f>IF(A97&gt;0,IF(SUM($C$16:C97)&gt;0,IF(E97="Ja",SUM($F$16:F97)/SUM($C$16:C97),I96),"?Fejl?"),"")</f>
        <v/>
      </c>
      <c r="J97" s="14" t="str">
        <f t="shared" si="11"/>
        <v/>
      </c>
      <c r="K97" s="10" t="str">
        <f t="shared" si="9"/>
        <v/>
      </c>
      <c r="L97" s="15" t="str">
        <f>IF(A97&gt;0,IF(ISNUMBER(F97),IF(A97&gt;=$A$15,SUM($F$15:F97)/(A97-$A$15+1),"?Datoer?"),"?Tæller?"),"")</f>
        <v/>
      </c>
      <c r="M97" s="37"/>
      <c r="N97" s="1"/>
      <c r="P97" s="4"/>
    </row>
    <row r="98" spans="1:16">
      <c r="A98" s="38"/>
      <c r="B98" s="39"/>
      <c r="C98" s="40"/>
      <c r="D98" s="40"/>
      <c r="E98" s="45"/>
      <c r="F98" s="10" t="str">
        <f t="shared" si="7"/>
        <v/>
      </c>
      <c r="G98" s="14" t="str">
        <f t="shared" si="10"/>
        <v/>
      </c>
      <c r="H98" s="14" t="str">
        <f t="shared" si="8"/>
        <v/>
      </c>
      <c r="I98" s="14" t="str">
        <f>IF(A98&gt;0,IF(SUM($C$16:C98)&gt;0,IF(E98="Ja",SUM($F$16:F98)/SUM($C$16:C98),I97),"?Fejl?"),"")</f>
        <v/>
      </c>
      <c r="J98" s="14" t="str">
        <f t="shared" si="11"/>
        <v/>
      </c>
      <c r="K98" s="10" t="str">
        <f t="shared" si="9"/>
        <v/>
      </c>
      <c r="L98" s="15" t="str">
        <f>IF(A98&gt;0,IF(ISNUMBER(F98),IF(A98&gt;=$A$15,SUM($F$15:F98)/(A98-$A$15+1),"?Datoer?"),"?Tæller?"),"")</f>
        <v/>
      </c>
      <c r="M98" s="37"/>
      <c r="N98" s="1"/>
      <c r="P98" s="4"/>
    </row>
    <row r="99" spans="1:16">
      <c r="A99" s="38"/>
      <c r="B99" s="39"/>
      <c r="C99" s="40"/>
      <c r="D99" s="40"/>
      <c r="E99" s="45"/>
      <c r="F99" s="10" t="str">
        <f t="shared" si="7"/>
        <v/>
      </c>
      <c r="G99" s="14" t="str">
        <f t="shared" si="10"/>
        <v/>
      </c>
      <c r="H99" s="14" t="str">
        <f t="shared" si="8"/>
        <v/>
      </c>
      <c r="I99" s="14" t="str">
        <f>IF(A99&gt;0,IF(SUM($C$16:C99)&gt;0,IF(E99="Ja",SUM($F$16:F99)/SUM($C$16:C99),I98),"?Fejl?"),"")</f>
        <v/>
      </c>
      <c r="J99" s="14" t="str">
        <f t="shared" si="11"/>
        <v/>
      </c>
      <c r="K99" s="10" t="str">
        <f t="shared" si="9"/>
        <v/>
      </c>
      <c r="L99" s="15" t="str">
        <f>IF(A99&gt;0,IF(ISNUMBER(F99),IF(A99&gt;=$A$15,SUM($F$15:F99)/(A99-$A$15+1),"?Datoer?"),"?Tæller?"),"")</f>
        <v/>
      </c>
      <c r="M99" s="37"/>
      <c r="N99" s="1"/>
      <c r="P99" s="4"/>
    </row>
    <row r="100" spans="1:16">
      <c r="A100" s="38"/>
      <c r="B100" s="39"/>
      <c r="C100" s="40"/>
      <c r="D100" s="40"/>
      <c r="E100" s="45"/>
      <c r="F100" s="10" t="str">
        <f t="shared" si="7"/>
        <v/>
      </c>
      <c r="G100" s="14" t="str">
        <f t="shared" si="10"/>
        <v/>
      </c>
      <c r="H100" s="14" t="str">
        <f t="shared" si="8"/>
        <v/>
      </c>
      <c r="I100" s="14" t="str">
        <f>IF(A100&gt;0,IF(SUM($C$16:C100)&gt;0,IF(E100="Ja",SUM($F$16:F100)/SUM($C$16:C100),I99),"?Fejl?"),"")</f>
        <v/>
      </c>
      <c r="J100" s="14" t="str">
        <f t="shared" si="11"/>
        <v/>
      </c>
      <c r="K100" s="10" t="str">
        <f t="shared" si="9"/>
        <v/>
      </c>
      <c r="L100" s="15" t="str">
        <f>IF(A100&gt;0,IF(ISNUMBER(F100),IF(A100&gt;=$A$15,SUM($F$15:F100)/(A100-$A$15+1),"?Datoer?"),"?Tæller?"),"")</f>
        <v/>
      </c>
      <c r="M100" s="37"/>
      <c r="N100" s="1"/>
      <c r="P100" s="4"/>
    </row>
    <row r="101" spans="1:16">
      <c r="A101" s="38"/>
      <c r="B101" s="39"/>
      <c r="C101" s="40"/>
      <c r="D101" s="40"/>
      <c r="E101" s="45"/>
      <c r="F101" s="10" t="str">
        <f t="shared" si="7"/>
        <v/>
      </c>
      <c r="G101" s="14" t="str">
        <f t="shared" si="10"/>
        <v/>
      </c>
      <c r="H101" s="14" t="str">
        <f t="shared" si="8"/>
        <v/>
      </c>
      <c r="I101" s="14" t="str">
        <f>IF(A101&gt;0,IF(SUM($C$16:C101)&gt;0,IF(E101="Ja",SUM($F$16:F101)/SUM($C$16:C101),I100),"?Fejl?"),"")</f>
        <v/>
      </c>
      <c r="J101" s="14" t="str">
        <f t="shared" si="11"/>
        <v/>
      </c>
      <c r="K101" s="10" t="str">
        <f t="shared" si="9"/>
        <v/>
      </c>
      <c r="L101" s="15" t="str">
        <f>IF(A101&gt;0,IF(ISNUMBER(F101),IF(A101&gt;=$A$15,SUM($F$15:F101)/(A101-$A$15+1),"?Datoer?"),"?Tæller?"),"")</f>
        <v/>
      </c>
      <c r="M101" s="37"/>
      <c r="N101" s="1"/>
      <c r="P101" s="4"/>
    </row>
    <row r="102" spans="1:16">
      <c r="A102" s="38"/>
      <c r="B102" s="39"/>
      <c r="C102" s="40"/>
      <c r="D102" s="40"/>
      <c r="E102" s="45"/>
      <c r="F102" s="10" t="str">
        <f t="shared" si="7"/>
        <v/>
      </c>
      <c r="G102" s="14" t="str">
        <f t="shared" si="10"/>
        <v/>
      </c>
      <c r="H102" s="14" t="str">
        <f t="shared" si="8"/>
        <v/>
      </c>
      <c r="I102" s="14" t="str">
        <f>IF(A102&gt;0,IF(SUM($C$16:C102)&gt;0,IF(E102="Ja",SUM($F$16:F102)/SUM($C$16:C102),I101),"?Fejl?"),"")</f>
        <v/>
      </c>
      <c r="J102" s="14" t="str">
        <f t="shared" si="11"/>
        <v/>
      </c>
      <c r="K102" s="10" t="str">
        <f t="shared" si="9"/>
        <v/>
      </c>
      <c r="L102" s="15" t="str">
        <f>IF(A102&gt;0,IF(ISNUMBER(F102),IF(A102&gt;=$A$15,SUM($F$15:F102)/(A102-$A$15+1),"?Datoer?"),"?Tæller?"),"")</f>
        <v/>
      </c>
      <c r="M102" s="37"/>
      <c r="N102" s="1"/>
      <c r="P102" s="4"/>
    </row>
    <row r="103" spans="1:16">
      <c r="A103" s="38"/>
      <c r="B103" s="39"/>
      <c r="C103" s="40"/>
      <c r="D103" s="40"/>
      <c r="E103" s="45"/>
      <c r="F103" s="10" t="str">
        <f t="shared" si="7"/>
        <v/>
      </c>
      <c r="G103" s="14" t="str">
        <f t="shared" si="10"/>
        <v/>
      </c>
      <c r="H103" s="14" t="str">
        <f t="shared" si="8"/>
        <v/>
      </c>
      <c r="I103" s="14" t="str">
        <f>IF(A103&gt;0,IF(SUM($C$16:C103)&gt;0,IF(E103="Ja",SUM($F$16:F103)/SUM($C$16:C103),I102),"?Fejl?"),"")</f>
        <v/>
      </c>
      <c r="J103" s="14" t="str">
        <f t="shared" si="11"/>
        <v/>
      </c>
      <c r="K103" s="10" t="str">
        <f t="shared" si="9"/>
        <v/>
      </c>
      <c r="L103" s="15" t="str">
        <f>IF(A103&gt;0,IF(ISNUMBER(F103),IF(A103&gt;=$A$15,SUM($F$15:F103)/(A103-$A$15+1),"?Datoer?"),"?Tæller?"),"")</f>
        <v/>
      </c>
      <c r="M103" s="37"/>
      <c r="N103" s="1"/>
      <c r="P103" s="4"/>
    </row>
    <row r="104" spans="1:16">
      <c r="A104" s="38"/>
      <c r="B104" s="39"/>
      <c r="C104" s="40"/>
      <c r="D104" s="40"/>
      <c r="E104" s="45"/>
      <c r="F104" s="10" t="str">
        <f t="shared" si="7"/>
        <v/>
      </c>
      <c r="G104" s="14" t="str">
        <f t="shared" si="10"/>
        <v/>
      </c>
      <c r="H104" s="14" t="str">
        <f t="shared" si="8"/>
        <v/>
      </c>
      <c r="I104" s="14" t="str">
        <f>IF(A104&gt;0,IF(SUM($C$16:C104)&gt;0,IF(E104="Ja",SUM($F$16:F104)/SUM($C$16:C104),I103),"?Fejl?"),"")</f>
        <v/>
      </c>
      <c r="J104" s="14" t="str">
        <f t="shared" si="11"/>
        <v/>
      </c>
      <c r="K104" s="10" t="str">
        <f t="shared" si="9"/>
        <v/>
      </c>
      <c r="L104" s="15" t="str">
        <f>IF(A104&gt;0,IF(ISNUMBER(F104),IF(A104&gt;=$A$15,SUM($F$15:F104)/(A104-$A$15+1),"?Datoer?"),"?Tæller?"),"")</f>
        <v/>
      </c>
      <c r="M104" s="37"/>
      <c r="N104" s="1"/>
      <c r="P104" s="4"/>
    </row>
    <row r="105" spans="1:16">
      <c r="A105" s="38"/>
      <c r="B105" s="39"/>
      <c r="C105" s="40"/>
      <c r="D105" s="40"/>
      <c r="E105" s="45"/>
      <c r="F105" s="10" t="str">
        <f t="shared" ref="F105:F168" si="12">IF(A105&gt;0,IF(AND(ISNUMBER(B104),ISNUMBER(B105)),B105-B104,"?Tæller?"),"")</f>
        <v/>
      </c>
      <c r="G105" s="14" t="str">
        <f t="shared" si="10"/>
        <v/>
      </c>
      <c r="H105" s="14" t="str">
        <f t="shared" ref="H105:H168" si="13">IF(AND(ISBLANK(C105),ISBLANK(D105)),"",IF(C105&gt;0,IF(D105&gt;0,D105/C105,"?Beløb?"),"?Liter?"))</f>
        <v/>
      </c>
      <c r="I105" s="14" t="str">
        <f>IF(A105&gt;0,IF(SUM($C$16:C105)&gt;0,IF(E105="Ja",SUM($F$16:F105)/SUM($C$16:C105),I104),"?Fejl?"),"")</f>
        <v/>
      </c>
      <c r="J105" s="14" t="str">
        <f t="shared" si="11"/>
        <v/>
      </c>
      <c r="K105" s="10" t="str">
        <f t="shared" ref="K105:K168" si="14">IF(A105&gt;0,IF(ISNUMBER(F105),IF(A105&gt;=A104,F105/(A105-A104+1),"?Datoer?"),"?Tæller?"),"")</f>
        <v/>
      </c>
      <c r="L105" s="15" t="str">
        <f>IF(A105&gt;0,IF(ISNUMBER(F105),IF(A105&gt;=$A$15,SUM($F$15:F105)/(A105-$A$15+1),"?Datoer?"),"?Tæller?"),"")</f>
        <v/>
      </c>
      <c r="M105" s="37"/>
      <c r="N105" s="1"/>
      <c r="P105" s="4"/>
    </row>
    <row r="106" spans="1:16">
      <c r="A106" s="38"/>
      <c r="B106" s="39"/>
      <c r="C106" s="40"/>
      <c r="D106" s="40"/>
      <c r="E106" s="45"/>
      <c r="F106" s="10" t="str">
        <f t="shared" si="12"/>
        <v/>
      </c>
      <c r="G106" s="14" t="str">
        <f t="shared" si="10"/>
        <v/>
      </c>
      <c r="H106" s="14" t="str">
        <f t="shared" si="13"/>
        <v/>
      </c>
      <c r="I106" s="14" t="str">
        <f>IF(A106&gt;0,IF(SUM($C$16:C106)&gt;0,IF(E106="Ja",SUM($F$16:F106)/SUM($C$16:C106),I105),"?Fejl?"),"")</f>
        <v/>
      </c>
      <c r="J106" s="14" t="str">
        <f t="shared" si="11"/>
        <v/>
      </c>
      <c r="K106" s="10" t="str">
        <f t="shared" si="14"/>
        <v/>
      </c>
      <c r="L106" s="15" t="str">
        <f>IF(A106&gt;0,IF(ISNUMBER(F106),IF(A106&gt;=$A$15,SUM($F$15:F106)/(A106-$A$15+1),"?Datoer?"),"?Tæller?"),"")</f>
        <v/>
      </c>
      <c r="M106" s="37"/>
      <c r="N106" s="1"/>
      <c r="P106" s="4"/>
    </row>
    <row r="107" spans="1:16">
      <c r="A107" s="38"/>
      <c r="B107" s="39"/>
      <c r="C107" s="40"/>
      <c r="D107" s="40"/>
      <c r="E107" s="45"/>
      <c r="F107" s="10" t="str">
        <f t="shared" si="12"/>
        <v/>
      </c>
      <c r="G107" s="14" t="str">
        <f t="shared" si="10"/>
        <v/>
      </c>
      <c r="H107" s="14" t="str">
        <f t="shared" si="13"/>
        <v/>
      </c>
      <c r="I107" s="14" t="str">
        <f>IF(A107&gt;0,IF(SUM($C$16:C107)&gt;0,IF(E107="Ja",SUM($F$16:F107)/SUM($C$16:C107),I106),"?Fejl?"),"")</f>
        <v/>
      </c>
      <c r="J107" s="14" t="str">
        <f t="shared" si="11"/>
        <v/>
      </c>
      <c r="K107" s="10" t="str">
        <f t="shared" si="14"/>
        <v/>
      </c>
      <c r="L107" s="15" t="str">
        <f>IF(A107&gt;0,IF(ISNUMBER(F107),IF(A107&gt;=$A$15,SUM($F$15:F107)/(A107-$A$15+1),"?Datoer?"),"?Tæller?"),"")</f>
        <v/>
      </c>
      <c r="M107" s="37"/>
      <c r="N107" s="1"/>
      <c r="P107" s="4"/>
    </row>
    <row r="108" spans="1:16">
      <c r="A108" s="38"/>
      <c r="B108" s="39"/>
      <c r="C108" s="40"/>
      <c r="D108" s="40"/>
      <c r="E108" s="45"/>
      <c r="F108" s="10" t="str">
        <f t="shared" si="12"/>
        <v/>
      </c>
      <c r="G108" s="14" t="str">
        <f t="shared" si="10"/>
        <v/>
      </c>
      <c r="H108" s="14" t="str">
        <f t="shared" si="13"/>
        <v/>
      </c>
      <c r="I108" s="14" t="str">
        <f>IF(A108&gt;0,IF(SUM($C$16:C108)&gt;0,IF(E108="Ja",SUM($F$16:F108)/SUM($C$16:C108),I107),"?Fejl?"),"")</f>
        <v/>
      </c>
      <c r="J108" s="14" t="str">
        <f t="shared" si="11"/>
        <v/>
      </c>
      <c r="K108" s="10" t="str">
        <f t="shared" si="14"/>
        <v/>
      </c>
      <c r="L108" s="15" t="str">
        <f>IF(A108&gt;0,IF(ISNUMBER(F108),IF(A108&gt;=$A$15,SUM($F$15:F108)/(A108-$A$15+1),"?Datoer?"),"?Tæller?"),"")</f>
        <v/>
      </c>
      <c r="M108" s="37"/>
      <c r="N108" s="1"/>
      <c r="P108" s="4"/>
    </row>
    <row r="109" spans="1:16">
      <c r="A109" s="38"/>
      <c r="B109" s="39"/>
      <c r="C109" s="40"/>
      <c r="D109" s="40"/>
      <c r="E109" s="45"/>
      <c r="F109" s="10" t="str">
        <f t="shared" si="12"/>
        <v/>
      </c>
      <c r="G109" s="14" t="str">
        <f t="shared" si="10"/>
        <v/>
      </c>
      <c r="H109" s="14" t="str">
        <f t="shared" si="13"/>
        <v/>
      </c>
      <c r="I109" s="14" t="str">
        <f>IF(A109&gt;0,IF(SUM($C$16:C109)&gt;0,IF(E109="Ja",SUM($F$16:F109)/SUM($C$16:C109),I108),"?Fejl?"),"")</f>
        <v/>
      </c>
      <c r="J109" s="14" t="str">
        <f t="shared" si="11"/>
        <v/>
      </c>
      <c r="K109" s="10" t="str">
        <f t="shared" si="14"/>
        <v/>
      </c>
      <c r="L109" s="15" t="str">
        <f>IF(A109&gt;0,IF(ISNUMBER(F109),IF(A109&gt;=$A$15,SUM($F$15:F109)/(A109-$A$15+1),"?Datoer?"),"?Tæller?"),"")</f>
        <v/>
      </c>
      <c r="M109" s="37"/>
      <c r="N109" s="1"/>
      <c r="P109" s="4"/>
    </row>
    <row r="110" spans="1:16">
      <c r="A110" s="38"/>
      <c r="B110" s="39"/>
      <c r="C110" s="40"/>
      <c r="D110" s="40"/>
      <c r="E110" s="45"/>
      <c r="F110" s="10" t="str">
        <f t="shared" si="12"/>
        <v/>
      </c>
      <c r="G110" s="14" t="str">
        <f t="shared" si="10"/>
        <v/>
      </c>
      <c r="H110" s="14" t="str">
        <f t="shared" si="13"/>
        <v/>
      </c>
      <c r="I110" s="14" t="str">
        <f>IF(A110&gt;0,IF(SUM($C$16:C110)&gt;0,IF(E110="Ja",SUM($F$16:F110)/SUM($C$16:C110),I109),"?Fejl?"),"")</f>
        <v/>
      </c>
      <c r="J110" s="14" t="str">
        <f t="shared" si="11"/>
        <v/>
      </c>
      <c r="K110" s="10" t="str">
        <f t="shared" si="14"/>
        <v/>
      </c>
      <c r="L110" s="15" t="str">
        <f>IF(A110&gt;0,IF(ISNUMBER(F110),IF(A110&gt;=$A$15,SUM($F$15:F110)/(A110-$A$15+1),"?Datoer?"),"?Tæller?"),"")</f>
        <v/>
      </c>
      <c r="M110" s="37"/>
      <c r="N110" s="1"/>
      <c r="P110" s="4"/>
    </row>
    <row r="111" spans="1:16">
      <c r="A111" s="38"/>
      <c r="B111" s="39"/>
      <c r="C111" s="40"/>
      <c r="D111" s="40"/>
      <c r="E111" s="45"/>
      <c r="F111" s="10" t="str">
        <f t="shared" si="12"/>
        <v/>
      </c>
      <c r="G111" s="14" t="str">
        <f t="shared" si="10"/>
        <v/>
      </c>
      <c r="H111" s="14" t="str">
        <f t="shared" si="13"/>
        <v/>
      </c>
      <c r="I111" s="14" t="str">
        <f>IF(A111&gt;0,IF(SUM($C$16:C111)&gt;0,IF(E111="Ja",SUM($F$16:F111)/SUM($C$16:C111),I110),"?Fejl?"),"")</f>
        <v/>
      </c>
      <c r="J111" s="14" t="str">
        <f t="shared" si="11"/>
        <v/>
      </c>
      <c r="K111" s="10" t="str">
        <f t="shared" si="14"/>
        <v/>
      </c>
      <c r="L111" s="15" t="str">
        <f>IF(A111&gt;0,IF(ISNUMBER(F111),IF(A111&gt;=$A$15,SUM($F$15:F111)/(A111-$A$15+1),"?Datoer?"),"?Tæller?"),"")</f>
        <v/>
      </c>
      <c r="M111" s="37"/>
      <c r="N111" s="1"/>
      <c r="P111" s="4"/>
    </row>
    <row r="112" spans="1:16">
      <c r="A112" s="38"/>
      <c r="B112" s="39"/>
      <c r="C112" s="40"/>
      <c r="D112" s="40"/>
      <c r="E112" s="45"/>
      <c r="F112" s="10" t="str">
        <f t="shared" si="12"/>
        <v/>
      </c>
      <c r="G112" s="14" t="str">
        <f t="shared" si="10"/>
        <v/>
      </c>
      <c r="H112" s="14" t="str">
        <f t="shared" si="13"/>
        <v/>
      </c>
      <c r="I112" s="14" t="str">
        <f>IF(A112&gt;0,IF(SUM($C$16:C112)&gt;0,IF(E112="Ja",SUM($F$16:F112)/SUM($C$16:C112),I111),"?Fejl?"),"")</f>
        <v/>
      </c>
      <c r="J112" s="14" t="str">
        <f t="shared" si="11"/>
        <v/>
      </c>
      <c r="K112" s="10" t="str">
        <f t="shared" si="14"/>
        <v/>
      </c>
      <c r="L112" s="15" t="str">
        <f>IF(A112&gt;0,IF(ISNUMBER(F112),IF(A112&gt;=$A$15,SUM($F$15:F112)/(A112-$A$15+1),"?Datoer?"),"?Tæller?"),"")</f>
        <v/>
      </c>
      <c r="M112" s="37"/>
      <c r="N112" s="1"/>
      <c r="P112" s="4"/>
    </row>
    <row r="113" spans="1:16">
      <c r="A113" s="38"/>
      <c r="B113" s="39"/>
      <c r="C113" s="40"/>
      <c r="D113" s="40"/>
      <c r="E113" s="45"/>
      <c r="F113" s="10" t="str">
        <f t="shared" si="12"/>
        <v/>
      </c>
      <c r="G113" s="14" t="str">
        <f t="shared" si="10"/>
        <v/>
      </c>
      <c r="H113" s="14" t="str">
        <f t="shared" si="13"/>
        <v/>
      </c>
      <c r="I113" s="14" t="str">
        <f>IF(A113&gt;0,IF(SUM($C$16:C113)&gt;0,IF(E113="Ja",SUM($F$16:F113)/SUM($C$16:C113),I112),"?Fejl?"),"")</f>
        <v/>
      </c>
      <c r="J113" s="14" t="str">
        <f t="shared" si="11"/>
        <v/>
      </c>
      <c r="K113" s="10" t="str">
        <f t="shared" si="14"/>
        <v/>
      </c>
      <c r="L113" s="15" t="str">
        <f>IF(A113&gt;0,IF(ISNUMBER(F113),IF(A113&gt;=$A$15,SUM($F$15:F113)/(A113-$A$15+1),"?Datoer?"),"?Tæller?"),"")</f>
        <v/>
      </c>
      <c r="M113" s="37"/>
      <c r="N113" s="1"/>
      <c r="P113" s="4"/>
    </row>
    <row r="114" spans="1:16">
      <c r="A114" s="38"/>
      <c r="B114" s="39"/>
      <c r="C114" s="40"/>
      <c r="D114" s="40"/>
      <c r="E114" s="45"/>
      <c r="F114" s="10" t="str">
        <f t="shared" si="12"/>
        <v/>
      </c>
      <c r="G114" s="14" t="str">
        <f t="shared" si="10"/>
        <v/>
      </c>
      <c r="H114" s="14" t="str">
        <f t="shared" si="13"/>
        <v/>
      </c>
      <c r="I114" s="14" t="str">
        <f>IF(A114&gt;0,IF(SUM($C$16:C114)&gt;0,IF(E114="Ja",SUM($F$16:F114)/SUM($C$16:C114),I113),"?Fejl?"),"")</f>
        <v/>
      </c>
      <c r="J114" s="14" t="str">
        <f t="shared" si="11"/>
        <v/>
      </c>
      <c r="K114" s="10" t="str">
        <f t="shared" si="14"/>
        <v/>
      </c>
      <c r="L114" s="15" t="str">
        <f>IF(A114&gt;0,IF(ISNUMBER(F114),IF(A114&gt;=$A$15,SUM($F$15:F114)/(A114-$A$15+1),"?Datoer?"),"?Tæller?"),"")</f>
        <v/>
      </c>
      <c r="M114" s="37"/>
      <c r="N114" s="1"/>
      <c r="P114" s="4"/>
    </row>
    <row r="115" spans="1:16">
      <c r="A115" s="38"/>
      <c r="B115" s="39"/>
      <c r="C115" s="40"/>
      <c r="D115" s="40"/>
      <c r="E115" s="45"/>
      <c r="F115" s="10" t="str">
        <f t="shared" si="12"/>
        <v/>
      </c>
      <c r="G115" s="14" t="str">
        <f t="shared" si="10"/>
        <v/>
      </c>
      <c r="H115" s="14" t="str">
        <f t="shared" si="13"/>
        <v/>
      </c>
      <c r="I115" s="14" t="str">
        <f>IF(A115&gt;0,IF(SUM($C$16:C115)&gt;0,IF(E115="Ja",SUM($F$16:F115)/SUM($C$16:C115),I114),"?Fejl?"),"")</f>
        <v/>
      </c>
      <c r="J115" s="14" t="str">
        <f t="shared" si="11"/>
        <v/>
      </c>
      <c r="K115" s="10" t="str">
        <f t="shared" si="14"/>
        <v/>
      </c>
      <c r="L115" s="15" t="str">
        <f>IF(A115&gt;0,IF(ISNUMBER(F115),IF(A115&gt;=$A$15,SUM($F$15:F115)/(A115-$A$15+1),"?Datoer?"),"?Tæller?"),"")</f>
        <v/>
      </c>
      <c r="M115" s="37"/>
      <c r="N115" s="1"/>
      <c r="P115" s="4"/>
    </row>
    <row r="116" spans="1:16">
      <c r="A116" s="38"/>
      <c r="B116" s="39"/>
      <c r="C116" s="40"/>
      <c r="D116" s="40"/>
      <c r="E116" s="45"/>
      <c r="F116" s="10" t="str">
        <f t="shared" si="12"/>
        <v/>
      </c>
      <c r="G116" s="14" t="str">
        <f t="shared" si="10"/>
        <v/>
      </c>
      <c r="H116" s="14" t="str">
        <f t="shared" si="13"/>
        <v/>
      </c>
      <c r="I116" s="14" t="str">
        <f>IF(A116&gt;0,IF(SUM($C$16:C116)&gt;0,IF(E116="Ja",SUM($F$16:F116)/SUM($C$16:C116),I115),"?Fejl?"),"")</f>
        <v/>
      </c>
      <c r="J116" s="14" t="str">
        <f t="shared" si="11"/>
        <v/>
      </c>
      <c r="K116" s="10" t="str">
        <f t="shared" si="14"/>
        <v/>
      </c>
      <c r="L116" s="15" t="str">
        <f>IF(A116&gt;0,IF(ISNUMBER(F116),IF(A116&gt;=$A$15,SUM($F$15:F116)/(A116-$A$15+1),"?Datoer?"),"?Tæller?"),"")</f>
        <v/>
      </c>
      <c r="M116" s="37"/>
      <c r="N116" s="1"/>
      <c r="P116" s="4"/>
    </row>
    <row r="117" spans="1:16">
      <c r="A117" s="38"/>
      <c r="B117" s="39"/>
      <c r="C117" s="40"/>
      <c r="D117" s="40"/>
      <c r="E117" s="45"/>
      <c r="F117" s="10" t="str">
        <f t="shared" si="12"/>
        <v/>
      </c>
      <c r="G117" s="14" t="str">
        <f t="shared" si="10"/>
        <v/>
      </c>
      <c r="H117" s="14" t="str">
        <f t="shared" si="13"/>
        <v/>
      </c>
      <c r="I117" s="14" t="str">
        <f>IF(A117&gt;0,IF(SUM($C$16:C117)&gt;0,IF(E117="Ja",SUM($F$16:F117)/SUM($C$16:C117),I116),"?Fejl?"),"")</f>
        <v/>
      </c>
      <c r="J117" s="14" t="str">
        <f t="shared" si="11"/>
        <v/>
      </c>
      <c r="K117" s="10" t="str">
        <f t="shared" si="14"/>
        <v/>
      </c>
      <c r="L117" s="15" t="str">
        <f>IF(A117&gt;0,IF(ISNUMBER(F117),IF(A117&gt;=$A$15,SUM($F$15:F117)/(A117-$A$15+1),"?Datoer?"),"?Tæller?"),"")</f>
        <v/>
      </c>
      <c r="M117" s="37"/>
      <c r="N117" s="1"/>
      <c r="P117" s="4"/>
    </row>
    <row r="118" spans="1:16">
      <c r="A118" s="38"/>
      <c r="B118" s="39"/>
      <c r="C118" s="40"/>
      <c r="D118" s="40"/>
      <c r="E118" s="45"/>
      <c r="F118" s="10" t="str">
        <f t="shared" si="12"/>
        <v/>
      </c>
      <c r="G118" s="14" t="str">
        <f t="shared" si="10"/>
        <v/>
      </c>
      <c r="H118" s="14" t="str">
        <f t="shared" si="13"/>
        <v/>
      </c>
      <c r="I118" s="14" t="str">
        <f>IF(A118&gt;0,IF(SUM($C$16:C118)&gt;0,IF(E118="Ja",SUM($F$16:F118)/SUM($C$16:C118),I117),"?Fejl?"),"")</f>
        <v/>
      </c>
      <c r="J118" s="14" t="str">
        <f t="shared" si="11"/>
        <v/>
      </c>
      <c r="K118" s="10" t="str">
        <f t="shared" si="14"/>
        <v/>
      </c>
      <c r="L118" s="15" t="str">
        <f>IF(A118&gt;0,IF(ISNUMBER(F118),IF(A118&gt;=$A$15,SUM($F$15:F118)/(A118-$A$15+1),"?Datoer?"),"?Tæller?"),"")</f>
        <v/>
      </c>
      <c r="M118" s="37"/>
      <c r="N118" s="1"/>
      <c r="P118" s="4"/>
    </row>
    <row r="119" spans="1:16">
      <c r="A119" s="38"/>
      <c r="B119" s="39"/>
      <c r="C119" s="40"/>
      <c r="D119" s="40"/>
      <c r="E119" s="45"/>
      <c r="F119" s="10" t="str">
        <f t="shared" si="12"/>
        <v/>
      </c>
      <c r="G119" s="14" t="str">
        <f t="shared" si="10"/>
        <v/>
      </c>
      <c r="H119" s="14" t="str">
        <f t="shared" si="13"/>
        <v/>
      </c>
      <c r="I119" s="14" t="str">
        <f>IF(A119&gt;0,IF(SUM($C$16:C119)&gt;0,IF(E119="Ja",SUM($F$16:F119)/SUM($C$16:C119),I118),"?Fejl?"),"")</f>
        <v/>
      </c>
      <c r="J119" s="14" t="str">
        <f t="shared" si="11"/>
        <v/>
      </c>
      <c r="K119" s="10" t="str">
        <f t="shared" si="14"/>
        <v/>
      </c>
      <c r="L119" s="15" t="str">
        <f>IF(A119&gt;0,IF(ISNUMBER(F119),IF(A119&gt;=$A$15,SUM($F$15:F119)/(A119-$A$15+1),"?Datoer?"),"?Tæller?"),"")</f>
        <v/>
      </c>
      <c r="M119" s="37"/>
      <c r="N119" s="1"/>
      <c r="P119" s="4"/>
    </row>
    <row r="120" spans="1:16">
      <c r="A120" s="38"/>
      <c r="B120" s="39"/>
      <c r="C120" s="40"/>
      <c r="D120" s="40"/>
      <c r="E120" s="45"/>
      <c r="F120" s="10" t="str">
        <f t="shared" si="12"/>
        <v/>
      </c>
      <c r="G120" s="14" t="str">
        <f t="shared" si="10"/>
        <v/>
      </c>
      <c r="H120" s="14" t="str">
        <f t="shared" si="13"/>
        <v/>
      </c>
      <c r="I120" s="14" t="str">
        <f>IF(A120&gt;0,IF(SUM($C$16:C120)&gt;0,IF(E120="Ja",SUM($F$16:F120)/SUM($C$16:C120),I119),"?Fejl?"),"")</f>
        <v/>
      </c>
      <c r="J120" s="14" t="str">
        <f t="shared" si="11"/>
        <v/>
      </c>
      <c r="K120" s="10" t="str">
        <f t="shared" si="14"/>
        <v/>
      </c>
      <c r="L120" s="15" t="str">
        <f>IF(A120&gt;0,IF(ISNUMBER(F120),IF(A120&gt;=$A$15,SUM($F$15:F120)/(A120-$A$15+1),"?Datoer?"),"?Tæller?"),"")</f>
        <v/>
      </c>
      <c r="M120" s="37"/>
      <c r="N120" s="1"/>
      <c r="P120" s="4"/>
    </row>
    <row r="121" spans="1:16">
      <c r="A121" s="38"/>
      <c r="B121" s="39"/>
      <c r="C121" s="40"/>
      <c r="D121" s="40"/>
      <c r="E121" s="45"/>
      <c r="F121" s="10" t="str">
        <f t="shared" si="12"/>
        <v/>
      </c>
      <c r="G121" s="14" t="str">
        <f t="shared" si="10"/>
        <v/>
      </c>
      <c r="H121" s="14" t="str">
        <f t="shared" si="13"/>
        <v/>
      </c>
      <c r="I121" s="14" t="str">
        <f>IF(A121&gt;0,IF(SUM($C$16:C121)&gt;0,IF(E121="Ja",SUM($F$16:F121)/SUM($C$16:C121),I120),"?Fejl?"),"")</f>
        <v/>
      </c>
      <c r="J121" s="14" t="str">
        <f t="shared" si="11"/>
        <v/>
      </c>
      <c r="K121" s="10" t="str">
        <f t="shared" si="14"/>
        <v/>
      </c>
      <c r="L121" s="15" t="str">
        <f>IF(A121&gt;0,IF(ISNUMBER(F121),IF(A121&gt;=$A$15,SUM($F$15:F121)/(A121-$A$15+1),"?Datoer?"),"?Tæller?"),"")</f>
        <v/>
      </c>
      <c r="M121" s="37"/>
      <c r="N121" s="1"/>
      <c r="P121" s="4"/>
    </row>
    <row r="122" spans="1:16">
      <c r="A122" s="38"/>
      <c r="B122" s="39"/>
      <c r="C122" s="40"/>
      <c r="D122" s="40"/>
      <c r="E122" s="45"/>
      <c r="F122" s="10" t="str">
        <f t="shared" si="12"/>
        <v/>
      </c>
      <c r="G122" s="14" t="str">
        <f t="shared" si="10"/>
        <v/>
      </c>
      <c r="H122" s="14" t="str">
        <f t="shared" si="13"/>
        <v/>
      </c>
      <c r="I122" s="14" t="str">
        <f>IF(A122&gt;0,IF(SUM($C$16:C122)&gt;0,IF(E122="Ja",SUM($F$16:F122)/SUM($C$16:C122),I121),"?Fejl?"),"")</f>
        <v/>
      </c>
      <c r="J122" s="14" t="str">
        <f t="shared" si="11"/>
        <v/>
      </c>
      <c r="K122" s="10" t="str">
        <f t="shared" si="14"/>
        <v/>
      </c>
      <c r="L122" s="15" t="str">
        <f>IF(A122&gt;0,IF(ISNUMBER(F122),IF(A122&gt;=$A$15,SUM($F$15:F122)/(A122-$A$15+1),"?Datoer?"),"?Tæller?"),"")</f>
        <v/>
      </c>
      <c r="M122" s="37"/>
      <c r="N122" s="1"/>
      <c r="P122" s="4"/>
    </row>
    <row r="123" spans="1:16">
      <c r="A123" s="38"/>
      <c r="B123" s="39"/>
      <c r="C123" s="40"/>
      <c r="D123" s="40"/>
      <c r="E123" s="45"/>
      <c r="F123" s="10" t="str">
        <f t="shared" si="12"/>
        <v/>
      </c>
      <c r="G123" s="14" t="str">
        <f t="shared" si="10"/>
        <v/>
      </c>
      <c r="H123" s="14" t="str">
        <f t="shared" si="13"/>
        <v/>
      </c>
      <c r="I123" s="14" t="str">
        <f>IF(A123&gt;0,IF(SUM($C$16:C123)&gt;0,IF(E123="Ja",SUM($F$16:F123)/SUM($C$16:C123),I122),"?Fejl?"),"")</f>
        <v/>
      </c>
      <c r="J123" s="14" t="str">
        <f t="shared" si="11"/>
        <v/>
      </c>
      <c r="K123" s="10" t="str">
        <f t="shared" si="14"/>
        <v/>
      </c>
      <c r="L123" s="15" t="str">
        <f>IF(A123&gt;0,IF(ISNUMBER(F123),IF(A123&gt;=$A$15,SUM($F$15:F123)/(A123-$A$15+1),"?Datoer?"),"?Tæller?"),"")</f>
        <v/>
      </c>
      <c r="M123" s="37"/>
      <c r="N123" s="1"/>
      <c r="P123" s="4"/>
    </row>
    <row r="124" spans="1:16">
      <c r="A124" s="38"/>
      <c r="B124" s="39"/>
      <c r="C124" s="40"/>
      <c r="D124" s="40"/>
      <c r="E124" s="45"/>
      <c r="F124" s="10" t="str">
        <f t="shared" si="12"/>
        <v/>
      </c>
      <c r="G124" s="14" t="str">
        <f t="shared" si="10"/>
        <v/>
      </c>
      <c r="H124" s="14" t="str">
        <f t="shared" si="13"/>
        <v/>
      </c>
      <c r="I124" s="14" t="str">
        <f>IF(A124&gt;0,IF(SUM($C$16:C124)&gt;0,IF(E124="Ja",SUM($F$16:F124)/SUM($C$16:C124),I123),"?Fejl?"),"")</f>
        <v/>
      </c>
      <c r="J124" s="14" t="str">
        <f t="shared" si="11"/>
        <v/>
      </c>
      <c r="K124" s="10" t="str">
        <f t="shared" si="14"/>
        <v/>
      </c>
      <c r="L124" s="15" t="str">
        <f>IF(A124&gt;0,IF(ISNUMBER(F124),IF(A124&gt;=$A$15,SUM($F$15:F124)/(A124-$A$15+1),"?Datoer?"),"?Tæller?"),"")</f>
        <v/>
      </c>
      <c r="M124" s="37"/>
      <c r="N124" s="1"/>
      <c r="P124" s="4"/>
    </row>
    <row r="125" spans="1:16">
      <c r="A125" s="38"/>
      <c r="B125" s="39"/>
      <c r="C125" s="40"/>
      <c r="D125" s="40"/>
      <c r="E125" s="45"/>
      <c r="F125" s="10" t="str">
        <f t="shared" si="12"/>
        <v/>
      </c>
      <c r="G125" s="14" t="str">
        <f t="shared" si="10"/>
        <v/>
      </c>
      <c r="H125" s="14" t="str">
        <f t="shared" si="13"/>
        <v/>
      </c>
      <c r="I125" s="14" t="str">
        <f>IF(A125&gt;0,IF(SUM($C$16:C125)&gt;0,IF(E125="Ja",SUM($F$16:F125)/SUM($C$16:C125),I124),"?Fejl?"),"")</f>
        <v/>
      </c>
      <c r="J125" s="14" t="str">
        <f t="shared" si="11"/>
        <v/>
      </c>
      <c r="K125" s="10" t="str">
        <f t="shared" si="14"/>
        <v/>
      </c>
      <c r="L125" s="15" t="str">
        <f>IF(A125&gt;0,IF(ISNUMBER(F125),IF(A125&gt;=$A$15,SUM($F$15:F125)/(A125-$A$15+1),"?Datoer?"),"?Tæller?"),"")</f>
        <v/>
      </c>
      <c r="M125" s="37"/>
      <c r="N125" s="1"/>
      <c r="P125" s="4"/>
    </row>
    <row r="126" spans="1:16">
      <c r="A126" s="38"/>
      <c r="B126" s="39"/>
      <c r="C126" s="40"/>
      <c r="D126" s="40"/>
      <c r="E126" s="45"/>
      <c r="F126" s="10" t="str">
        <f t="shared" si="12"/>
        <v/>
      </c>
      <c r="G126" s="14" t="str">
        <f t="shared" si="10"/>
        <v/>
      </c>
      <c r="H126" s="14" t="str">
        <f t="shared" si="13"/>
        <v/>
      </c>
      <c r="I126" s="14" t="str">
        <f>IF(A126&gt;0,IF(SUM($C$16:C126)&gt;0,IF(E126="Ja",SUM($F$16:F126)/SUM($C$16:C126),I125),"?Fejl?"),"")</f>
        <v/>
      </c>
      <c r="J126" s="14" t="str">
        <f t="shared" si="11"/>
        <v/>
      </c>
      <c r="K126" s="10" t="str">
        <f t="shared" si="14"/>
        <v/>
      </c>
      <c r="L126" s="15" t="str">
        <f>IF(A126&gt;0,IF(ISNUMBER(F126),IF(A126&gt;=$A$15,SUM($F$15:F126)/(A126-$A$15+1),"?Datoer?"),"?Tæller?"),"")</f>
        <v/>
      </c>
      <c r="M126" s="37"/>
      <c r="N126" s="1"/>
      <c r="P126" s="4"/>
    </row>
    <row r="127" spans="1:16">
      <c r="A127" s="38"/>
      <c r="B127" s="39"/>
      <c r="C127" s="40"/>
      <c r="D127" s="40"/>
      <c r="E127" s="45"/>
      <c r="F127" s="10" t="str">
        <f t="shared" si="12"/>
        <v/>
      </c>
      <c r="G127" s="14" t="str">
        <f t="shared" si="10"/>
        <v/>
      </c>
      <c r="H127" s="14" t="str">
        <f t="shared" si="13"/>
        <v/>
      </c>
      <c r="I127" s="14" t="str">
        <f>IF(A127&gt;0,IF(SUM($C$16:C127)&gt;0,IF(E127="Ja",SUM($F$16:F127)/SUM($C$16:C127),I126),"?Fejl?"),"")</f>
        <v/>
      </c>
      <c r="J127" s="14" t="str">
        <f t="shared" si="11"/>
        <v/>
      </c>
      <c r="K127" s="10" t="str">
        <f t="shared" si="14"/>
        <v/>
      </c>
      <c r="L127" s="15" t="str">
        <f>IF(A127&gt;0,IF(ISNUMBER(F127),IF(A127&gt;=$A$15,SUM($F$15:F127)/(A127-$A$15+1),"?Datoer?"),"?Tæller?"),"")</f>
        <v/>
      </c>
      <c r="M127" s="37"/>
      <c r="N127" s="1"/>
      <c r="P127" s="4"/>
    </row>
    <row r="128" spans="1:16">
      <c r="A128" s="38"/>
      <c r="B128" s="39"/>
      <c r="C128" s="40"/>
      <c r="D128" s="40"/>
      <c r="E128" s="45"/>
      <c r="F128" s="10" t="str">
        <f t="shared" si="12"/>
        <v/>
      </c>
      <c r="G128" s="14" t="str">
        <f t="shared" si="10"/>
        <v/>
      </c>
      <c r="H128" s="14" t="str">
        <f t="shared" si="13"/>
        <v/>
      </c>
      <c r="I128" s="14" t="str">
        <f>IF(A128&gt;0,IF(SUM($C$16:C128)&gt;0,IF(E128="Ja",SUM($F$16:F128)/SUM($C$16:C128),I127),"?Fejl?"),"")</f>
        <v/>
      </c>
      <c r="J128" s="14" t="str">
        <f t="shared" si="11"/>
        <v/>
      </c>
      <c r="K128" s="10" t="str">
        <f t="shared" si="14"/>
        <v/>
      </c>
      <c r="L128" s="15" t="str">
        <f>IF(A128&gt;0,IF(ISNUMBER(F128),IF(A128&gt;=$A$15,SUM($F$15:F128)/(A128-$A$15+1),"?Datoer?"),"?Tæller?"),"")</f>
        <v/>
      </c>
      <c r="M128" s="37"/>
      <c r="N128" s="1"/>
      <c r="P128" s="4"/>
    </row>
    <row r="129" spans="1:16">
      <c r="A129" s="38"/>
      <c r="B129" s="39"/>
      <c r="C129" s="40"/>
      <c r="D129" s="40"/>
      <c r="E129" s="45"/>
      <c r="F129" s="10" t="str">
        <f t="shared" si="12"/>
        <v/>
      </c>
      <c r="G129" s="14" t="str">
        <f t="shared" si="10"/>
        <v/>
      </c>
      <c r="H129" s="14" t="str">
        <f t="shared" si="13"/>
        <v/>
      </c>
      <c r="I129" s="14" t="str">
        <f>IF(A129&gt;0,IF(SUM($C$16:C129)&gt;0,IF(E129="Ja",SUM($F$16:F129)/SUM($C$16:C129),I128),"?Fejl?"),"")</f>
        <v/>
      </c>
      <c r="J129" s="14" t="str">
        <f t="shared" si="11"/>
        <v/>
      </c>
      <c r="K129" s="10" t="str">
        <f t="shared" si="14"/>
        <v/>
      </c>
      <c r="L129" s="15" t="str">
        <f>IF(A129&gt;0,IF(ISNUMBER(F129),IF(A129&gt;=$A$15,SUM($F$15:F129)/(A129-$A$15+1),"?Datoer?"),"?Tæller?"),"")</f>
        <v/>
      </c>
      <c r="M129" s="37"/>
      <c r="N129" s="1"/>
      <c r="P129" s="4"/>
    </row>
    <row r="130" spans="1:16">
      <c r="A130" s="38"/>
      <c r="B130" s="39"/>
      <c r="C130" s="40"/>
      <c r="D130" s="40"/>
      <c r="E130" s="45"/>
      <c r="F130" s="10" t="str">
        <f t="shared" si="12"/>
        <v/>
      </c>
      <c r="G130" s="14" t="str">
        <f t="shared" si="10"/>
        <v/>
      </c>
      <c r="H130" s="14" t="str">
        <f t="shared" si="13"/>
        <v/>
      </c>
      <c r="I130" s="14" t="str">
        <f>IF(A130&gt;0,IF(SUM($C$16:C130)&gt;0,IF(E130="Ja",SUM($F$16:F130)/SUM($C$16:C130),I129),"?Fejl?"),"")</f>
        <v/>
      </c>
      <c r="J130" s="14" t="str">
        <f t="shared" si="11"/>
        <v/>
      </c>
      <c r="K130" s="10" t="str">
        <f t="shared" si="14"/>
        <v/>
      </c>
      <c r="L130" s="15" t="str">
        <f>IF(A130&gt;0,IF(ISNUMBER(F130),IF(A130&gt;=$A$15,SUM($F$15:F130)/(A130-$A$15+1),"?Datoer?"),"?Tæller?"),"")</f>
        <v/>
      </c>
      <c r="M130" s="37"/>
      <c r="N130" s="1"/>
      <c r="P130" s="4"/>
    </row>
    <row r="131" spans="1:16">
      <c r="A131" s="38"/>
      <c r="B131" s="39"/>
      <c r="C131" s="40"/>
      <c r="D131" s="40"/>
      <c r="E131" s="45"/>
      <c r="F131" s="10" t="str">
        <f t="shared" si="12"/>
        <v/>
      </c>
      <c r="G131" s="14" t="str">
        <f t="shared" si="10"/>
        <v/>
      </c>
      <c r="H131" s="14" t="str">
        <f t="shared" si="13"/>
        <v/>
      </c>
      <c r="I131" s="14" t="str">
        <f>IF(A131&gt;0,IF(SUM($C$16:C131)&gt;0,IF(E131="Ja",SUM($F$16:F131)/SUM($C$16:C131),I130),"?Fejl?"),"")</f>
        <v/>
      </c>
      <c r="J131" s="14" t="str">
        <f t="shared" si="11"/>
        <v/>
      </c>
      <c r="K131" s="10" t="str">
        <f t="shared" si="14"/>
        <v/>
      </c>
      <c r="L131" s="15" t="str">
        <f>IF(A131&gt;0,IF(ISNUMBER(F131),IF(A131&gt;=$A$15,SUM($F$15:F131)/(A131-$A$15+1),"?Datoer?"),"?Tæller?"),"")</f>
        <v/>
      </c>
      <c r="M131" s="37"/>
      <c r="N131" s="1"/>
      <c r="P131" s="4"/>
    </row>
    <row r="132" spans="1:16">
      <c r="A132" s="38"/>
      <c r="B132" s="39"/>
      <c r="C132" s="40"/>
      <c r="D132" s="40"/>
      <c r="E132" s="45"/>
      <c r="F132" s="10" t="str">
        <f t="shared" si="12"/>
        <v/>
      </c>
      <c r="G132" s="14" t="str">
        <f t="shared" si="10"/>
        <v/>
      </c>
      <c r="H132" s="14" t="str">
        <f t="shared" si="13"/>
        <v/>
      </c>
      <c r="I132" s="14" t="str">
        <f>IF(A132&gt;0,IF(SUM($C$16:C132)&gt;0,IF(E132="Ja",SUM($F$16:F132)/SUM($C$16:C132),I131),"?Fejl?"),"")</f>
        <v/>
      </c>
      <c r="J132" s="14" t="str">
        <f t="shared" si="11"/>
        <v/>
      </c>
      <c r="K132" s="10" t="str">
        <f t="shared" si="14"/>
        <v/>
      </c>
      <c r="L132" s="15" t="str">
        <f>IF(A132&gt;0,IF(ISNUMBER(F132),IF(A132&gt;=$A$15,SUM($F$15:F132)/(A132-$A$15+1),"?Datoer?"),"?Tæller?"),"")</f>
        <v/>
      </c>
      <c r="M132" s="37"/>
      <c r="N132" s="1"/>
      <c r="P132" s="4"/>
    </row>
    <row r="133" spans="1:16">
      <c r="A133" s="38"/>
      <c r="B133" s="39"/>
      <c r="C133" s="40"/>
      <c r="D133" s="40"/>
      <c r="E133" s="45"/>
      <c r="F133" s="10" t="str">
        <f t="shared" si="12"/>
        <v/>
      </c>
      <c r="G133" s="14" t="str">
        <f t="shared" si="10"/>
        <v/>
      </c>
      <c r="H133" s="14" t="str">
        <f t="shared" si="13"/>
        <v/>
      </c>
      <c r="I133" s="14" t="str">
        <f>IF(A133&gt;0,IF(SUM($C$16:C133)&gt;0,IF(E133="Ja",SUM($F$16:F133)/SUM($C$16:C133),I132),"?Fejl?"),"")</f>
        <v/>
      </c>
      <c r="J133" s="14" t="str">
        <f t="shared" si="11"/>
        <v/>
      </c>
      <c r="K133" s="10" t="str">
        <f t="shared" si="14"/>
        <v/>
      </c>
      <c r="L133" s="15" t="str">
        <f>IF(A133&gt;0,IF(ISNUMBER(F133),IF(A133&gt;=$A$15,SUM($F$15:F133)/(A133-$A$15+1),"?Datoer?"),"?Tæller?"),"")</f>
        <v/>
      </c>
      <c r="M133" s="37"/>
      <c r="N133" s="1"/>
      <c r="P133" s="4"/>
    </row>
    <row r="134" spans="1:16">
      <c r="A134" s="38"/>
      <c r="B134" s="39"/>
      <c r="C134" s="40"/>
      <c r="D134" s="40"/>
      <c r="E134" s="45"/>
      <c r="F134" s="10" t="str">
        <f t="shared" si="12"/>
        <v/>
      </c>
      <c r="G134" s="14" t="str">
        <f t="shared" si="10"/>
        <v/>
      </c>
      <c r="H134" s="14" t="str">
        <f t="shared" si="13"/>
        <v/>
      </c>
      <c r="I134" s="14" t="str">
        <f>IF(A134&gt;0,IF(SUM($C$16:C134)&gt;0,IF(E134="Ja",SUM($F$16:F134)/SUM($C$16:C134),I133),"?Fejl?"),"")</f>
        <v/>
      </c>
      <c r="J134" s="14" t="str">
        <f t="shared" si="11"/>
        <v/>
      </c>
      <c r="K134" s="10" t="str">
        <f t="shared" si="14"/>
        <v/>
      </c>
      <c r="L134" s="15" t="str">
        <f>IF(A134&gt;0,IF(ISNUMBER(F134),IF(A134&gt;=$A$15,SUM($F$15:F134)/(A134-$A$15+1),"?Datoer?"),"?Tæller?"),"")</f>
        <v/>
      </c>
      <c r="M134" s="37"/>
      <c r="N134" s="1"/>
      <c r="P134" s="4"/>
    </row>
    <row r="135" spans="1:16">
      <c r="A135" s="38"/>
      <c r="B135" s="39"/>
      <c r="C135" s="40"/>
      <c r="D135" s="40"/>
      <c r="E135" s="45"/>
      <c r="F135" s="10" t="str">
        <f t="shared" si="12"/>
        <v/>
      </c>
      <c r="G135" s="14" t="str">
        <f t="shared" si="10"/>
        <v/>
      </c>
      <c r="H135" s="14" t="str">
        <f t="shared" si="13"/>
        <v/>
      </c>
      <c r="I135" s="14" t="str">
        <f>IF(A135&gt;0,IF(SUM($C$16:C135)&gt;0,IF(E135="Ja",SUM($F$16:F135)/SUM($C$16:C135),I134),"?Fejl?"),"")</f>
        <v/>
      </c>
      <c r="J135" s="14" t="str">
        <f t="shared" si="11"/>
        <v/>
      </c>
      <c r="K135" s="10" t="str">
        <f t="shared" si="14"/>
        <v/>
      </c>
      <c r="L135" s="15" t="str">
        <f>IF(A135&gt;0,IF(ISNUMBER(F135),IF(A135&gt;=$A$15,SUM($F$15:F135)/(A135-$A$15+1),"?Datoer?"),"?Tæller?"),"")</f>
        <v/>
      </c>
      <c r="M135" s="37"/>
      <c r="N135" s="1"/>
      <c r="P135" s="4"/>
    </row>
    <row r="136" spans="1:16">
      <c r="A136" s="38"/>
      <c r="B136" s="39"/>
      <c r="C136" s="40"/>
      <c r="D136" s="40"/>
      <c r="E136" s="45"/>
      <c r="F136" s="10" t="str">
        <f t="shared" si="12"/>
        <v/>
      </c>
      <c r="G136" s="14" t="str">
        <f t="shared" si="10"/>
        <v/>
      </c>
      <c r="H136" s="14" t="str">
        <f t="shared" si="13"/>
        <v/>
      </c>
      <c r="I136" s="14" t="str">
        <f>IF(A136&gt;0,IF(SUM($C$16:C136)&gt;0,IF(E136="Ja",SUM($F$16:F136)/SUM($C$16:C136),I135),"?Fejl?"),"")</f>
        <v/>
      </c>
      <c r="J136" s="14" t="str">
        <f t="shared" si="11"/>
        <v/>
      </c>
      <c r="K136" s="10" t="str">
        <f t="shared" si="14"/>
        <v/>
      </c>
      <c r="L136" s="15" t="str">
        <f>IF(A136&gt;0,IF(ISNUMBER(F136),IF(A136&gt;=$A$15,SUM($F$15:F136)/(A136-$A$15+1),"?Datoer?"),"?Tæller?"),"")</f>
        <v/>
      </c>
      <c r="M136" s="37"/>
      <c r="N136" s="1"/>
      <c r="P136" s="4"/>
    </row>
    <row r="137" spans="1:16">
      <c r="A137" s="38"/>
      <c r="B137" s="39"/>
      <c r="C137" s="40"/>
      <c r="D137" s="40"/>
      <c r="E137" s="45"/>
      <c r="F137" s="10" t="str">
        <f t="shared" si="12"/>
        <v/>
      </c>
      <c r="G137" s="14" t="str">
        <f t="shared" si="10"/>
        <v/>
      </c>
      <c r="H137" s="14" t="str">
        <f t="shared" si="13"/>
        <v/>
      </c>
      <c r="I137" s="14" t="str">
        <f>IF(A137&gt;0,IF(SUM($C$16:C137)&gt;0,IF(E137="Ja",SUM($F$16:F137)/SUM($C$16:C137),I136),"?Fejl?"),"")</f>
        <v/>
      </c>
      <c r="J137" s="14" t="str">
        <f t="shared" si="11"/>
        <v/>
      </c>
      <c r="K137" s="10" t="str">
        <f t="shared" si="14"/>
        <v/>
      </c>
      <c r="L137" s="15" t="str">
        <f>IF(A137&gt;0,IF(ISNUMBER(F137),IF(A137&gt;=$A$15,SUM($F$15:F137)/(A137-$A$15+1),"?Datoer?"),"?Tæller?"),"")</f>
        <v/>
      </c>
      <c r="M137" s="37"/>
      <c r="N137" s="1"/>
      <c r="P137" s="4"/>
    </row>
    <row r="138" spans="1:16">
      <c r="A138" s="38"/>
      <c r="B138" s="39"/>
      <c r="C138" s="40"/>
      <c r="D138" s="40"/>
      <c r="E138" s="45"/>
      <c r="F138" s="10" t="str">
        <f t="shared" si="12"/>
        <v/>
      </c>
      <c r="G138" s="14" t="str">
        <f t="shared" si="10"/>
        <v/>
      </c>
      <c r="H138" s="14" t="str">
        <f t="shared" si="13"/>
        <v/>
      </c>
      <c r="I138" s="14" t="str">
        <f>IF(A138&gt;0,IF(SUM($C$16:C138)&gt;0,IF(E138="Ja",SUM($F$16:F138)/SUM($C$16:C138),I137),"?Fejl?"),"")</f>
        <v/>
      </c>
      <c r="J138" s="14" t="str">
        <f t="shared" si="11"/>
        <v/>
      </c>
      <c r="K138" s="10" t="str">
        <f t="shared" si="14"/>
        <v/>
      </c>
      <c r="L138" s="15" t="str">
        <f>IF(A138&gt;0,IF(ISNUMBER(F138),IF(A138&gt;=$A$15,SUM($F$15:F138)/(A138-$A$15+1),"?Datoer?"),"?Tæller?"),"")</f>
        <v/>
      </c>
      <c r="M138" s="37"/>
      <c r="N138" s="1"/>
      <c r="P138" s="4"/>
    </row>
    <row r="139" spans="1:16">
      <c r="A139" s="38"/>
      <c r="B139" s="39"/>
      <c r="C139" s="40"/>
      <c r="D139" s="40"/>
      <c r="E139" s="45"/>
      <c r="F139" s="10" t="str">
        <f t="shared" si="12"/>
        <v/>
      </c>
      <c r="G139" s="14" t="str">
        <f t="shared" si="10"/>
        <v/>
      </c>
      <c r="H139" s="14" t="str">
        <f t="shared" si="13"/>
        <v/>
      </c>
      <c r="I139" s="14" t="str">
        <f>IF(A139&gt;0,IF(SUM($C$16:C139)&gt;0,IF(E139="Ja",SUM($F$16:F139)/SUM($C$16:C139),I138),"?Fejl?"),"")</f>
        <v/>
      </c>
      <c r="J139" s="14" t="str">
        <f t="shared" si="11"/>
        <v/>
      </c>
      <c r="K139" s="10" t="str">
        <f t="shared" si="14"/>
        <v/>
      </c>
      <c r="L139" s="15" t="str">
        <f>IF(A139&gt;0,IF(ISNUMBER(F139),IF(A139&gt;=$A$15,SUM($F$15:F139)/(A139-$A$15+1),"?Datoer?"),"?Tæller?"),"")</f>
        <v/>
      </c>
      <c r="M139" s="37"/>
      <c r="N139" s="1"/>
      <c r="P139" s="4"/>
    </row>
    <row r="140" spans="1:16">
      <c r="A140" s="38"/>
      <c r="B140" s="39"/>
      <c r="C140" s="40"/>
      <c r="D140" s="40"/>
      <c r="E140" s="45"/>
      <c r="F140" s="10" t="str">
        <f t="shared" si="12"/>
        <v/>
      </c>
      <c r="G140" s="14" t="str">
        <f t="shared" si="10"/>
        <v/>
      </c>
      <c r="H140" s="14" t="str">
        <f t="shared" si="13"/>
        <v/>
      </c>
      <c r="I140" s="14" t="str">
        <f>IF(A140&gt;0,IF(SUM($C$16:C140)&gt;0,IF(E140="Ja",SUM($F$16:F140)/SUM($C$16:C140),I139),"?Fejl?"),"")</f>
        <v/>
      </c>
      <c r="J140" s="14" t="str">
        <f t="shared" si="11"/>
        <v/>
      </c>
      <c r="K140" s="10" t="str">
        <f t="shared" si="14"/>
        <v/>
      </c>
      <c r="L140" s="15" t="str">
        <f>IF(A140&gt;0,IF(ISNUMBER(F140),IF(A140&gt;=$A$15,SUM($F$15:F140)/(A140-$A$15+1),"?Datoer?"),"?Tæller?"),"")</f>
        <v/>
      </c>
      <c r="M140" s="37"/>
      <c r="N140" s="1"/>
      <c r="P140" s="4"/>
    </row>
    <row r="141" spans="1:16">
      <c r="A141" s="38"/>
      <c r="B141" s="39"/>
      <c r="C141" s="40"/>
      <c r="D141" s="40"/>
      <c r="E141" s="45"/>
      <c r="F141" s="10" t="str">
        <f t="shared" si="12"/>
        <v/>
      </c>
      <c r="G141" s="14" t="str">
        <f t="shared" si="10"/>
        <v/>
      </c>
      <c r="H141" s="14" t="str">
        <f t="shared" si="13"/>
        <v/>
      </c>
      <c r="I141" s="14" t="str">
        <f>IF(A141&gt;0,IF(SUM($C$16:C141)&gt;0,IF(E141="Ja",SUM($F$16:F141)/SUM($C$16:C141),I140),"?Fejl?"),"")</f>
        <v/>
      </c>
      <c r="J141" s="14" t="str">
        <f t="shared" si="11"/>
        <v/>
      </c>
      <c r="K141" s="10" t="str">
        <f t="shared" si="14"/>
        <v/>
      </c>
      <c r="L141" s="15" t="str">
        <f>IF(A141&gt;0,IF(ISNUMBER(F141),IF(A141&gt;=$A$15,SUM($F$15:F141)/(A141-$A$15+1),"?Datoer?"),"?Tæller?"),"")</f>
        <v/>
      </c>
      <c r="M141" s="37"/>
      <c r="N141" s="1"/>
      <c r="P141" s="4"/>
    </row>
    <row r="142" spans="1:16">
      <c r="A142" s="38"/>
      <c r="B142" s="39"/>
      <c r="C142" s="40"/>
      <c r="D142" s="40"/>
      <c r="E142" s="45"/>
      <c r="F142" s="10" t="str">
        <f t="shared" si="12"/>
        <v/>
      </c>
      <c r="G142" s="14" t="str">
        <f t="shared" si="10"/>
        <v/>
      </c>
      <c r="H142" s="14" t="str">
        <f t="shared" si="13"/>
        <v/>
      </c>
      <c r="I142" s="14" t="str">
        <f>IF(A142&gt;0,IF(SUM($C$16:C142)&gt;0,IF(E142="Ja",SUM($F$16:F142)/SUM($C$16:C142),I141),"?Fejl?"),"")</f>
        <v/>
      </c>
      <c r="J142" s="14" t="str">
        <f t="shared" si="11"/>
        <v/>
      </c>
      <c r="K142" s="10" t="str">
        <f t="shared" si="14"/>
        <v/>
      </c>
      <c r="L142" s="15" t="str">
        <f>IF(A142&gt;0,IF(ISNUMBER(F142),IF(A142&gt;=$A$15,SUM($F$15:F142)/(A142-$A$15+1),"?Datoer?"),"?Tæller?"),"")</f>
        <v/>
      </c>
      <c r="M142" s="37"/>
      <c r="N142" s="1"/>
      <c r="P142" s="4"/>
    </row>
    <row r="143" spans="1:16">
      <c r="A143" s="38"/>
      <c r="B143" s="39"/>
      <c r="C143" s="40"/>
      <c r="D143" s="40"/>
      <c r="E143" s="45"/>
      <c r="F143" s="10" t="str">
        <f t="shared" si="12"/>
        <v/>
      </c>
      <c r="G143" s="14" t="str">
        <f t="shared" si="10"/>
        <v/>
      </c>
      <c r="H143" s="14" t="str">
        <f t="shared" si="13"/>
        <v/>
      </c>
      <c r="I143" s="14" t="str">
        <f>IF(A143&gt;0,IF(SUM($C$16:C143)&gt;0,IF(E143="Ja",SUM($F$16:F143)/SUM($C$16:C143),I142),"?Fejl?"),"")</f>
        <v/>
      </c>
      <c r="J143" s="14" t="str">
        <f t="shared" si="11"/>
        <v/>
      </c>
      <c r="K143" s="10" t="str">
        <f t="shared" si="14"/>
        <v/>
      </c>
      <c r="L143" s="15" t="str">
        <f>IF(A143&gt;0,IF(ISNUMBER(F143),IF(A143&gt;=$A$15,SUM($F$15:F143)/(A143-$A$15+1),"?Datoer?"),"?Tæller?"),"")</f>
        <v/>
      </c>
      <c r="M143" s="37"/>
      <c r="N143" s="1"/>
      <c r="P143" s="4"/>
    </row>
    <row r="144" spans="1:16">
      <c r="A144" s="38"/>
      <c r="B144" s="39"/>
      <c r="C144" s="40"/>
      <c r="D144" s="40"/>
      <c r="E144" s="45"/>
      <c r="F144" s="10" t="str">
        <f t="shared" si="12"/>
        <v/>
      </c>
      <c r="G144" s="14" t="str">
        <f t="shared" ref="G144:G207" si="15">IF(A144&gt;0,IF(C144&gt;0,IF(ISNUMBER(F144),IF(E144="Ja",(F144+P144)/(C144+O144),G143),""),"?Liter?"),"")</f>
        <v/>
      </c>
      <c r="H144" s="14" t="str">
        <f t="shared" si="13"/>
        <v/>
      </c>
      <c r="I144" s="14" t="str">
        <f>IF(A144&gt;0,IF(SUM($C$16:C144)&gt;0,IF(E144="Ja",SUM($F$16:F144)/SUM($C$16:C144),I143),"?Fejl?"),"")</f>
        <v/>
      </c>
      <c r="J144" s="14" t="str">
        <f t="shared" si="11"/>
        <v/>
      </c>
      <c r="K144" s="10" t="str">
        <f t="shared" si="14"/>
        <v/>
      </c>
      <c r="L144" s="15" t="str">
        <f>IF(A144&gt;0,IF(ISNUMBER(F144),IF(A144&gt;=$A$15,SUM($F$15:F144)/(A144-$A$15+1),"?Datoer?"),"?Tæller?"),"")</f>
        <v/>
      </c>
      <c r="M144" s="37"/>
      <c r="N144" s="1"/>
      <c r="P144" s="4"/>
    </row>
    <row r="145" spans="1:16">
      <c r="A145" s="38"/>
      <c r="B145" s="39"/>
      <c r="C145" s="40"/>
      <c r="D145" s="40"/>
      <c r="E145" s="45"/>
      <c r="F145" s="10" t="str">
        <f t="shared" si="12"/>
        <v/>
      </c>
      <c r="G145" s="14" t="str">
        <f t="shared" si="15"/>
        <v/>
      </c>
      <c r="H145" s="14" t="str">
        <f t="shared" si="13"/>
        <v/>
      </c>
      <c r="I145" s="14" t="str">
        <f>IF(A145&gt;0,IF(SUM($C$16:C145)&gt;0,IF(E145="Ja",SUM($F$16:F145)/SUM($C$16:C145),I144),"?Fejl?"),"")</f>
        <v/>
      </c>
      <c r="J145" s="14" t="str">
        <f t="shared" ref="J145:J208" si="16">IF(G145&gt;0,H145/G145,"")</f>
        <v/>
      </c>
      <c r="K145" s="10" t="str">
        <f t="shared" si="14"/>
        <v/>
      </c>
      <c r="L145" s="15" t="str">
        <f>IF(A145&gt;0,IF(ISNUMBER(F145),IF(A145&gt;=$A$15,SUM($F$15:F145)/(A145-$A$15+1),"?Datoer?"),"?Tæller?"),"")</f>
        <v/>
      </c>
      <c r="M145" s="37"/>
      <c r="N145" s="1"/>
      <c r="P145" s="4"/>
    </row>
    <row r="146" spans="1:16">
      <c r="A146" s="38"/>
      <c r="B146" s="39"/>
      <c r="C146" s="40"/>
      <c r="D146" s="40"/>
      <c r="E146" s="45"/>
      <c r="F146" s="10" t="str">
        <f t="shared" si="12"/>
        <v/>
      </c>
      <c r="G146" s="14" t="str">
        <f t="shared" si="15"/>
        <v/>
      </c>
      <c r="H146" s="14" t="str">
        <f t="shared" si="13"/>
        <v/>
      </c>
      <c r="I146" s="14" t="str">
        <f>IF(A146&gt;0,IF(SUM($C$16:C146)&gt;0,IF(E146="Ja",SUM($F$16:F146)/SUM($C$16:C146),I145),"?Fejl?"),"")</f>
        <v/>
      </c>
      <c r="J146" s="14" t="str">
        <f t="shared" si="16"/>
        <v/>
      </c>
      <c r="K146" s="10" t="str">
        <f t="shared" si="14"/>
        <v/>
      </c>
      <c r="L146" s="15" t="str">
        <f>IF(A146&gt;0,IF(ISNUMBER(F146),IF(A146&gt;=$A$15,SUM($F$15:F146)/(A146-$A$15+1),"?Datoer?"),"?Tæller?"),"")</f>
        <v/>
      </c>
      <c r="M146" s="37"/>
      <c r="N146" s="1"/>
      <c r="P146" s="4"/>
    </row>
    <row r="147" spans="1:16">
      <c r="A147" s="38"/>
      <c r="B147" s="39"/>
      <c r="C147" s="40"/>
      <c r="D147" s="40"/>
      <c r="E147" s="45"/>
      <c r="F147" s="10" t="str">
        <f t="shared" si="12"/>
        <v/>
      </c>
      <c r="G147" s="14" t="str">
        <f t="shared" si="15"/>
        <v/>
      </c>
      <c r="H147" s="14" t="str">
        <f t="shared" si="13"/>
        <v/>
      </c>
      <c r="I147" s="14" t="str">
        <f>IF(A147&gt;0,IF(SUM($C$16:C147)&gt;0,IF(E147="Ja",SUM($F$16:F147)/SUM($C$16:C147),I146),"?Fejl?"),"")</f>
        <v/>
      </c>
      <c r="J147" s="14" t="str">
        <f t="shared" si="16"/>
        <v/>
      </c>
      <c r="K147" s="10" t="str">
        <f t="shared" si="14"/>
        <v/>
      </c>
      <c r="L147" s="15" t="str">
        <f>IF(A147&gt;0,IF(ISNUMBER(F147),IF(A147&gt;=$A$15,SUM($F$15:F147)/(A147-$A$15+1),"?Datoer?"),"?Tæller?"),"")</f>
        <v/>
      </c>
      <c r="M147" s="37"/>
      <c r="N147" s="1"/>
      <c r="P147" s="4"/>
    </row>
    <row r="148" spans="1:16">
      <c r="A148" s="38"/>
      <c r="B148" s="39"/>
      <c r="C148" s="40"/>
      <c r="D148" s="40"/>
      <c r="E148" s="45"/>
      <c r="F148" s="10" t="str">
        <f t="shared" si="12"/>
        <v/>
      </c>
      <c r="G148" s="14" t="str">
        <f t="shared" si="15"/>
        <v/>
      </c>
      <c r="H148" s="14" t="str">
        <f t="shared" si="13"/>
        <v/>
      </c>
      <c r="I148" s="14" t="str">
        <f>IF(A148&gt;0,IF(SUM($C$16:C148)&gt;0,IF(E148="Ja",SUM($F$16:F148)/SUM($C$16:C148),I147),"?Fejl?"),"")</f>
        <v/>
      </c>
      <c r="J148" s="14" t="str">
        <f t="shared" si="16"/>
        <v/>
      </c>
      <c r="K148" s="10" t="str">
        <f t="shared" si="14"/>
        <v/>
      </c>
      <c r="L148" s="15" t="str">
        <f>IF(A148&gt;0,IF(ISNUMBER(F148),IF(A148&gt;=$A$15,SUM($F$15:F148)/(A148-$A$15+1),"?Datoer?"),"?Tæller?"),"")</f>
        <v/>
      </c>
      <c r="M148" s="37"/>
      <c r="N148" s="1"/>
      <c r="P148" s="4"/>
    </row>
    <row r="149" spans="1:16">
      <c r="A149" s="38"/>
      <c r="B149" s="39"/>
      <c r="C149" s="40"/>
      <c r="D149" s="40"/>
      <c r="E149" s="45"/>
      <c r="F149" s="10" t="str">
        <f t="shared" si="12"/>
        <v/>
      </c>
      <c r="G149" s="14" t="str">
        <f t="shared" si="15"/>
        <v/>
      </c>
      <c r="H149" s="14" t="str">
        <f t="shared" si="13"/>
        <v/>
      </c>
      <c r="I149" s="14" t="str">
        <f>IF(A149&gt;0,IF(SUM($C$16:C149)&gt;0,IF(E149="Ja",SUM($F$16:F149)/SUM($C$16:C149),I148),"?Fejl?"),"")</f>
        <v/>
      </c>
      <c r="J149" s="14" t="str">
        <f t="shared" si="16"/>
        <v/>
      </c>
      <c r="K149" s="10" t="str">
        <f t="shared" si="14"/>
        <v/>
      </c>
      <c r="L149" s="15" t="str">
        <f>IF(A149&gt;0,IF(ISNUMBER(F149),IF(A149&gt;=$A$15,SUM($F$15:F149)/(A149-$A$15+1),"?Datoer?"),"?Tæller?"),"")</f>
        <v/>
      </c>
      <c r="M149" s="37"/>
      <c r="N149" s="1"/>
      <c r="P149" s="4"/>
    </row>
    <row r="150" spans="1:16">
      <c r="A150" s="38"/>
      <c r="B150" s="39"/>
      <c r="C150" s="40"/>
      <c r="D150" s="40"/>
      <c r="E150" s="45"/>
      <c r="F150" s="10" t="str">
        <f t="shared" si="12"/>
        <v/>
      </c>
      <c r="G150" s="14" t="str">
        <f t="shared" si="15"/>
        <v/>
      </c>
      <c r="H150" s="14" t="str">
        <f t="shared" si="13"/>
        <v/>
      </c>
      <c r="I150" s="14" t="str">
        <f>IF(A150&gt;0,IF(SUM($C$16:C150)&gt;0,IF(E150="Ja",SUM($F$16:F150)/SUM($C$16:C150),I149),"?Fejl?"),"")</f>
        <v/>
      </c>
      <c r="J150" s="14" t="str">
        <f t="shared" si="16"/>
        <v/>
      </c>
      <c r="K150" s="10" t="str">
        <f t="shared" si="14"/>
        <v/>
      </c>
      <c r="L150" s="15" t="str">
        <f>IF(A150&gt;0,IF(ISNUMBER(F150),IF(A150&gt;=$A$15,SUM($F$15:F150)/(A150-$A$15+1),"?Datoer?"),"?Tæller?"),"")</f>
        <v/>
      </c>
      <c r="M150" s="37"/>
      <c r="N150" s="1"/>
      <c r="P150" s="4"/>
    </row>
    <row r="151" spans="1:16">
      <c r="A151" s="38"/>
      <c r="B151" s="39"/>
      <c r="C151" s="40"/>
      <c r="D151" s="40"/>
      <c r="E151" s="45"/>
      <c r="F151" s="10" t="str">
        <f t="shared" si="12"/>
        <v/>
      </c>
      <c r="G151" s="14" t="str">
        <f t="shared" si="15"/>
        <v/>
      </c>
      <c r="H151" s="14" t="str">
        <f t="shared" si="13"/>
        <v/>
      </c>
      <c r="I151" s="14" t="str">
        <f>IF(A151&gt;0,IF(SUM($C$16:C151)&gt;0,IF(E151="Ja",SUM($F$16:F151)/SUM($C$16:C151),I150),"?Fejl?"),"")</f>
        <v/>
      </c>
      <c r="J151" s="14" t="str">
        <f t="shared" si="16"/>
        <v/>
      </c>
      <c r="K151" s="10" t="str">
        <f t="shared" si="14"/>
        <v/>
      </c>
      <c r="L151" s="15" t="str">
        <f>IF(A151&gt;0,IF(ISNUMBER(F151),IF(A151&gt;=$A$15,SUM($F$15:F151)/(A151-$A$15+1),"?Datoer?"),"?Tæller?"),"")</f>
        <v/>
      </c>
      <c r="M151" s="37"/>
      <c r="N151" s="1"/>
      <c r="P151" s="4"/>
    </row>
    <row r="152" spans="1:16">
      <c r="A152" s="38"/>
      <c r="B152" s="39"/>
      <c r="C152" s="40"/>
      <c r="D152" s="40"/>
      <c r="E152" s="45"/>
      <c r="F152" s="10" t="str">
        <f t="shared" si="12"/>
        <v/>
      </c>
      <c r="G152" s="14" t="str">
        <f t="shared" si="15"/>
        <v/>
      </c>
      <c r="H152" s="14" t="str">
        <f t="shared" si="13"/>
        <v/>
      </c>
      <c r="I152" s="14" t="str">
        <f>IF(A152&gt;0,IF(SUM($C$16:C152)&gt;0,IF(E152="Ja",SUM($F$16:F152)/SUM($C$16:C152),I151),"?Fejl?"),"")</f>
        <v/>
      </c>
      <c r="J152" s="14" t="str">
        <f t="shared" si="16"/>
        <v/>
      </c>
      <c r="K152" s="10" t="str">
        <f t="shared" si="14"/>
        <v/>
      </c>
      <c r="L152" s="15" t="str">
        <f>IF(A152&gt;0,IF(ISNUMBER(F152),IF(A152&gt;=$A$15,SUM($F$15:F152)/(A152-$A$15+1),"?Datoer?"),"?Tæller?"),"")</f>
        <v/>
      </c>
      <c r="M152" s="37"/>
      <c r="N152" s="1"/>
      <c r="P152" s="4"/>
    </row>
    <row r="153" spans="1:16">
      <c r="A153" s="38"/>
      <c r="B153" s="39"/>
      <c r="C153" s="40"/>
      <c r="D153" s="40"/>
      <c r="E153" s="45"/>
      <c r="F153" s="10" t="str">
        <f t="shared" si="12"/>
        <v/>
      </c>
      <c r="G153" s="14" t="str">
        <f t="shared" si="15"/>
        <v/>
      </c>
      <c r="H153" s="14" t="str">
        <f t="shared" si="13"/>
        <v/>
      </c>
      <c r="I153" s="14" t="str">
        <f>IF(A153&gt;0,IF(SUM($C$16:C153)&gt;0,IF(E153="Ja",SUM($F$16:F153)/SUM($C$16:C153),I152),"?Fejl?"),"")</f>
        <v/>
      </c>
      <c r="J153" s="14" t="str">
        <f t="shared" si="16"/>
        <v/>
      </c>
      <c r="K153" s="10" t="str">
        <f t="shared" si="14"/>
        <v/>
      </c>
      <c r="L153" s="15" t="str">
        <f>IF(A153&gt;0,IF(ISNUMBER(F153),IF(A153&gt;=$A$15,SUM($F$15:F153)/(A153-$A$15+1),"?Datoer?"),"?Tæller?"),"")</f>
        <v/>
      </c>
      <c r="M153" s="37"/>
      <c r="N153" s="1"/>
      <c r="P153" s="4"/>
    </row>
    <row r="154" spans="1:16">
      <c r="A154" s="38"/>
      <c r="B154" s="39"/>
      <c r="C154" s="40"/>
      <c r="D154" s="40"/>
      <c r="E154" s="45"/>
      <c r="F154" s="10" t="str">
        <f t="shared" si="12"/>
        <v/>
      </c>
      <c r="G154" s="14" t="str">
        <f t="shared" si="15"/>
        <v/>
      </c>
      <c r="H154" s="14" t="str">
        <f t="shared" si="13"/>
        <v/>
      </c>
      <c r="I154" s="14" t="str">
        <f>IF(A154&gt;0,IF(SUM($C$16:C154)&gt;0,IF(E154="Ja",SUM($F$16:F154)/SUM($C$16:C154),I153),"?Fejl?"),"")</f>
        <v/>
      </c>
      <c r="J154" s="14" t="str">
        <f t="shared" si="16"/>
        <v/>
      </c>
      <c r="K154" s="10" t="str">
        <f t="shared" si="14"/>
        <v/>
      </c>
      <c r="L154" s="15" t="str">
        <f>IF(A154&gt;0,IF(ISNUMBER(F154),IF(A154&gt;=$A$15,SUM($F$15:F154)/(A154-$A$15+1),"?Datoer?"),"?Tæller?"),"")</f>
        <v/>
      </c>
      <c r="M154" s="37"/>
      <c r="N154" s="1"/>
      <c r="P154" s="4"/>
    </row>
    <row r="155" spans="1:16">
      <c r="A155" s="38"/>
      <c r="B155" s="39"/>
      <c r="C155" s="40"/>
      <c r="D155" s="40"/>
      <c r="E155" s="45"/>
      <c r="F155" s="10" t="str">
        <f t="shared" si="12"/>
        <v/>
      </c>
      <c r="G155" s="14" t="str">
        <f t="shared" si="15"/>
        <v/>
      </c>
      <c r="H155" s="14" t="str">
        <f t="shared" si="13"/>
        <v/>
      </c>
      <c r="I155" s="14" t="str">
        <f>IF(A155&gt;0,IF(SUM($C$16:C155)&gt;0,IF(E155="Ja",SUM($F$16:F155)/SUM($C$16:C155),I154),"?Fejl?"),"")</f>
        <v/>
      </c>
      <c r="J155" s="14" t="str">
        <f t="shared" si="16"/>
        <v/>
      </c>
      <c r="K155" s="10" t="str">
        <f t="shared" si="14"/>
        <v/>
      </c>
      <c r="L155" s="15" t="str">
        <f>IF(A155&gt;0,IF(ISNUMBER(F155),IF(A155&gt;=$A$15,SUM($F$15:F155)/(A155-$A$15+1),"?Datoer?"),"?Tæller?"),"")</f>
        <v/>
      </c>
      <c r="M155" s="37"/>
      <c r="N155" s="1"/>
      <c r="P155" s="4"/>
    </row>
    <row r="156" spans="1:16">
      <c r="A156" s="38"/>
      <c r="B156" s="39"/>
      <c r="C156" s="40"/>
      <c r="D156" s="40"/>
      <c r="E156" s="45"/>
      <c r="F156" s="10" t="str">
        <f t="shared" si="12"/>
        <v/>
      </c>
      <c r="G156" s="14" t="str">
        <f t="shared" si="15"/>
        <v/>
      </c>
      <c r="H156" s="14" t="str">
        <f t="shared" si="13"/>
        <v/>
      </c>
      <c r="I156" s="14" t="str">
        <f>IF(A156&gt;0,IF(SUM($C$16:C156)&gt;0,IF(E156="Ja",SUM($F$16:F156)/SUM($C$16:C156),I155),"?Fejl?"),"")</f>
        <v/>
      </c>
      <c r="J156" s="14" t="str">
        <f t="shared" si="16"/>
        <v/>
      </c>
      <c r="K156" s="10" t="str">
        <f t="shared" si="14"/>
        <v/>
      </c>
      <c r="L156" s="15" t="str">
        <f>IF(A156&gt;0,IF(ISNUMBER(F156),IF(A156&gt;=$A$15,SUM($F$15:F156)/(A156-$A$15+1),"?Datoer?"),"?Tæller?"),"")</f>
        <v/>
      </c>
      <c r="M156" s="37"/>
      <c r="N156" s="1"/>
      <c r="P156" s="4"/>
    </row>
    <row r="157" spans="1:16">
      <c r="A157" s="38"/>
      <c r="B157" s="39"/>
      <c r="C157" s="40"/>
      <c r="D157" s="40"/>
      <c r="E157" s="45"/>
      <c r="F157" s="10" t="str">
        <f t="shared" si="12"/>
        <v/>
      </c>
      <c r="G157" s="14" t="str">
        <f t="shared" si="15"/>
        <v/>
      </c>
      <c r="H157" s="14" t="str">
        <f t="shared" si="13"/>
        <v/>
      </c>
      <c r="I157" s="14" t="str">
        <f>IF(A157&gt;0,IF(SUM($C$16:C157)&gt;0,IF(E157="Ja",SUM($F$16:F157)/SUM($C$16:C157),I156),"?Fejl?"),"")</f>
        <v/>
      </c>
      <c r="J157" s="14" t="str">
        <f t="shared" si="16"/>
        <v/>
      </c>
      <c r="K157" s="10" t="str">
        <f t="shared" si="14"/>
        <v/>
      </c>
      <c r="L157" s="15" t="str">
        <f>IF(A157&gt;0,IF(ISNUMBER(F157),IF(A157&gt;=$A$15,SUM($F$15:F157)/(A157-$A$15+1),"?Datoer?"),"?Tæller?"),"")</f>
        <v/>
      </c>
      <c r="M157" s="37"/>
      <c r="N157" s="1"/>
      <c r="P157" s="4"/>
    </row>
    <row r="158" spans="1:16">
      <c r="A158" s="38"/>
      <c r="B158" s="39"/>
      <c r="C158" s="40"/>
      <c r="D158" s="40"/>
      <c r="E158" s="45"/>
      <c r="F158" s="10" t="str">
        <f t="shared" si="12"/>
        <v/>
      </c>
      <c r="G158" s="14" t="str">
        <f t="shared" si="15"/>
        <v/>
      </c>
      <c r="H158" s="14" t="str">
        <f t="shared" si="13"/>
        <v/>
      </c>
      <c r="I158" s="14" t="str">
        <f>IF(A158&gt;0,IF(SUM($C$16:C158)&gt;0,IF(E158="Ja",SUM($F$16:F158)/SUM($C$16:C158),I157),"?Fejl?"),"")</f>
        <v/>
      </c>
      <c r="J158" s="14" t="str">
        <f t="shared" si="16"/>
        <v/>
      </c>
      <c r="K158" s="10" t="str">
        <f t="shared" si="14"/>
        <v/>
      </c>
      <c r="L158" s="15" t="str">
        <f>IF(A158&gt;0,IF(ISNUMBER(F158),IF(A158&gt;=$A$15,SUM($F$15:F158)/(A158-$A$15+1),"?Datoer?"),"?Tæller?"),"")</f>
        <v/>
      </c>
      <c r="M158" s="37"/>
      <c r="N158" s="1"/>
      <c r="P158" s="4"/>
    </row>
    <row r="159" spans="1:16">
      <c r="A159" s="38"/>
      <c r="B159" s="39"/>
      <c r="C159" s="40"/>
      <c r="D159" s="40"/>
      <c r="E159" s="45"/>
      <c r="F159" s="10" t="str">
        <f t="shared" si="12"/>
        <v/>
      </c>
      <c r="G159" s="14" t="str">
        <f t="shared" si="15"/>
        <v/>
      </c>
      <c r="H159" s="14" t="str">
        <f t="shared" si="13"/>
        <v/>
      </c>
      <c r="I159" s="14" t="str">
        <f>IF(A159&gt;0,IF(SUM($C$16:C159)&gt;0,IF(E159="Ja",SUM($F$16:F159)/SUM($C$16:C159),I158),"?Fejl?"),"")</f>
        <v/>
      </c>
      <c r="J159" s="14" t="str">
        <f t="shared" si="16"/>
        <v/>
      </c>
      <c r="K159" s="10" t="str">
        <f t="shared" si="14"/>
        <v/>
      </c>
      <c r="L159" s="15" t="str">
        <f>IF(A159&gt;0,IF(ISNUMBER(F159),IF(A159&gt;=$A$15,SUM($F$15:F159)/(A159-$A$15+1),"?Datoer?"),"?Tæller?"),"")</f>
        <v/>
      </c>
      <c r="M159" s="37"/>
      <c r="N159" s="1"/>
      <c r="P159" s="4"/>
    </row>
    <row r="160" spans="1:16">
      <c r="A160" s="38"/>
      <c r="B160" s="39"/>
      <c r="C160" s="40"/>
      <c r="D160" s="40"/>
      <c r="E160" s="45"/>
      <c r="F160" s="10" t="str">
        <f t="shared" si="12"/>
        <v/>
      </c>
      <c r="G160" s="14" t="str">
        <f t="shared" si="15"/>
        <v/>
      </c>
      <c r="H160" s="14" t="str">
        <f t="shared" si="13"/>
        <v/>
      </c>
      <c r="I160" s="14" t="str">
        <f>IF(A160&gt;0,IF(SUM($C$16:C160)&gt;0,IF(E160="Ja",SUM($F$16:F160)/SUM($C$16:C160),I159),"?Fejl?"),"")</f>
        <v/>
      </c>
      <c r="J160" s="14" t="str">
        <f t="shared" si="16"/>
        <v/>
      </c>
      <c r="K160" s="10" t="str">
        <f t="shared" si="14"/>
        <v/>
      </c>
      <c r="L160" s="15" t="str">
        <f>IF(A160&gt;0,IF(ISNUMBER(F160),IF(A160&gt;=$A$15,SUM($F$15:F160)/(A160-$A$15+1),"?Datoer?"),"?Tæller?"),"")</f>
        <v/>
      </c>
      <c r="M160" s="37"/>
      <c r="N160" s="1"/>
      <c r="P160" s="4"/>
    </row>
    <row r="161" spans="1:16">
      <c r="A161" s="38"/>
      <c r="B161" s="39"/>
      <c r="C161" s="40"/>
      <c r="D161" s="40"/>
      <c r="E161" s="45"/>
      <c r="F161" s="10" t="str">
        <f t="shared" si="12"/>
        <v/>
      </c>
      <c r="G161" s="14" t="str">
        <f t="shared" si="15"/>
        <v/>
      </c>
      <c r="H161" s="14" t="str">
        <f t="shared" si="13"/>
        <v/>
      </c>
      <c r="I161" s="14" t="str">
        <f>IF(A161&gt;0,IF(SUM($C$16:C161)&gt;0,IF(E161="Ja",SUM($F$16:F161)/SUM($C$16:C161),I160),"?Fejl?"),"")</f>
        <v/>
      </c>
      <c r="J161" s="14" t="str">
        <f t="shared" si="16"/>
        <v/>
      </c>
      <c r="K161" s="10" t="str">
        <f t="shared" si="14"/>
        <v/>
      </c>
      <c r="L161" s="15" t="str">
        <f>IF(A161&gt;0,IF(ISNUMBER(F161),IF(A161&gt;=$A$15,SUM($F$15:F161)/(A161-$A$15+1),"?Datoer?"),"?Tæller?"),"")</f>
        <v/>
      </c>
      <c r="M161" s="37"/>
      <c r="N161" s="1"/>
      <c r="P161" s="4"/>
    </row>
    <row r="162" spans="1:16">
      <c r="A162" s="38"/>
      <c r="B162" s="39"/>
      <c r="C162" s="40"/>
      <c r="D162" s="40"/>
      <c r="E162" s="45"/>
      <c r="F162" s="10" t="str">
        <f t="shared" si="12"/>
        <v/>
      </c>
      <c r="G162" s="14" t="str">
        <f t="shared" si="15"/>
        <v/>
      </c>
      <c r="H162" s="14" t="str">
        <f t="shared" si="13"/>
        <v/>
      </c>
      <c r="I162" s="14" t="str">
        <f>IF(A162&gt;0,IF(SUM($C$16:C162)&gt;0,IF(E162="Ja",SUM($F$16:F162)/SUM($C$16:C162),I161),"?Fejl?"),"")</f>
        <v/>
      </c>
      <c r="J162" s="14" t="str">
        <f t="shared" si="16"/>
        <v/>
      </c>
      <c r="K162" s="10" t="str">
        <f t="shared" si="14"/>
        <v/>
      </c>
      <c r="L162" s="15" t="str">
        <f>IF(A162&gt;0,IF(ISNUMBER(F162),IF(A162&gt;=$A$15,SUM($F$15:F162)/(A162-$A$15+1),"?Datoer?"),"?Tæller?"),"")</f>
        <v/>
      </c>
      <c r="M162" s="37"/>
      <c r="N162" s="1"/>
      <c r="P162" s="4"/>
    </row>
    <row r="163" spans="1:16">
      <c r="A163" s="38"/>
      <c r="B163" s="39"/>
      <c r="C163" s="40"/>
      <c r="D163" s="40"/>
      <c r="E163" s="45"/>
      <c r="F163" s="10" t="str">
        <f t="shared" si="12"/>
        <v/>
      </c>
      <c r="G163" s="14" t="str">
        <f t="shared" si="15"/>
        <v/>
      </c>
      <c r="H163" s="14" t="str">
        <f t="shared" si="13"/>
        <v/>
      </c>
      <c r="I163" s="14" t="str">
        <f>IF(A163&gt;0,IF(SUM($C$16:C163)&gt;0,IF(E163="Ja",SUM($F$16:F163)/SUM($C$16:C163),I162),"?Fejl?"),"")</f>
        <v/>
      </c>
      <c r="J163" s="14" t="str">
        <f t="shared" si="16"/>
        <v/>
      </c>
      <c r="K163" s="10" t="str">
        <f t="shared" si="14"/>
        <v/>
      </c>
      <c r="L163" s="15" t="str">
        <f>IF(A163&gt;0,IF(ISNUMBER(F163),IF(A163&gt;=$A$15,SUM($F$15:F163)/(A163-$A$15+1),"?Datoer?"),"?Tæller?"),"")</f>
        <v/>
      </c>
      <c r="M163" s="37"/>
      <c r="N163" s="1"/>
      <c r="P163" s="4"/>
    </row>
    <row r="164" spans="1:16">
      <c r="A164" s="38"/>
      <c r="B164" s="39"/>
      <c r="C164" s="40"/>
      <c r="D164" s="40"/>
      <c r="E164" s="45"/>
      <c r="F164" s="10" t="str">
        <f t="shared" si="12"/>
        <v/>
      </c>
      <c r="G164" s="14" t="str">
        <f t="shared" si="15"/>
        <v/>
      </c>
      <c r="H164" s="14" t="str">
        <f t="shared" si="13"/>
        <v/>
      </c>
      <c r="I164" s="14" t="str">
        <f>IF(A164&gt;0,IF(SUM($C$16:C164)&gt;0,IF(E164="Ja",SUM($F$16:F164)/SUM($C$16:C164),I163),"?Fejl?"),"")</f>
        <v/>
      </c>
      <c r="J164" s="14" t="str">
        <f t="shared" si="16"/>
        <v/>
      </c>
      <c r="K164" s="10" t="str">
        <f t="shared" si="14"/>
        <v/>
      </c>
      <c r="L164" s="15" t="str">
        <f>IF(A164&gt;0,IF(ISNUMBER(F164),IF(A164&gt;=$A$15,SUM($F$15:F164)/(A164-$A$15+1),"?Datoer?"),"?Tæller?"),"")</f>
        <v/>
      </c>
      <c r="M164" s="37"/>
      <c r="N164" s="1"/>
      <c r="P164" s="4"/>
    </row>
    <row r="165" spans="1:16">
      <c r="A165" s="38"/>
      <c r="B165" s="39"/>
      <c r="C165" s="40"/>
      <c r="D165" s="40"/>
      <c r="E165" s="45"/>
      <c r="F165" s="10" t="str">
        <f t="shared" si="12"/>
        <v/>
      </c>
      <c r="G165" s="14" t="str">
        <f t="shared" si="15"/>
        <v/>
      </c>
      <c r="H165" s="14" t="str">
        <f t="shared" si="13"/>
        <v/>
      </c>
      <c r="I165" s="14" t="str">
        <f>IF(A165&gt;0,IF(SUM($C$16:C165)&gt;0,IF(E165="Ja",SUM($F$16:F165)/SUM($C$16:C165),I164),"?Fejl?"),"")</f>
        <v/>
      </c>
      <c r="J165" s="14" t="str">
        <f t="shared" si="16"/>
        <v/>
      </c>
      <c r="K165" s="10" t="str">
        <f t="shared" si="14"/>
        <v/>
      </c>
      <c r="L165" s="15" t="str">
        <f>IF(A165&gt;0,IF(ISNUMBER(F165),IF(A165&gt;=$A$15,SUM($F$15:F165)/(A165-$A$15+1),"?Datoer?"),"?Tæller?"),"")</f>
        <v/>
      </c>
      <c r="M165" s="37"/>
      <c r="N165" s="1"/>
      <c r="P165" s="4"/>
    </row>
    <row r="166" spans="1:16">
      <c r="A166" s="38"/>
      <c r="B166" s="39"/>
      <c r="C166" s="40"/>
      <c r="D166" s="40"/>
      <c r="E166" s="45"/>
      <c r="F166" s="10" t="str">
        <f t="shared" si="12"/>
        <v/>
      </c>
      <c r="G166" s="14" t="str">
        <f t="shared" si="15"/>
        <v/>
      </c>
      <c r="H166" s="14" t="str">
        <f t="shared" si="13"/>
        <v/>
      </c>
      <c r="I166" s="14" t="str">
        <f>IF(A166&gt;0,IF(SUM($C$16:C166)&gt;0,IF(E166="Ja",SUM($F$16:F166)/SUM($C$16:C166),I165),"?Fejl?"),"")</f>
        <v/>
      </c>
      <c r="J166" s="14" t="str">
        <f t="shared" si="16"/>
        <v/>
      </c>
      <c r="K166" s="10" t="str">
        <f t="shared" si="14"/>
        <v/>
      </c>
      <c r="L166" s="15" t="str">
        <f>IF(A166&gt;0,IF(ISNUMBER(F166),IF(A166&gt;=$A$15,SUM($F$15:F166)/(A166-$A$15+1),"?Datoer?"),"?Tæller?"),"")</f>
        <v/>
      </c>
      <c r="M166" s="37"/>
      <c r="N166" s="1"/>
      <c r="P166" s="4"/>
    </row>
    <row r="167" spans="1:16">
      <c r="A167" s="38"/>
      <c r="B167" s="39"/>
      <c r="C167" s="40"/>
      <c r="D167" s="40"/>
      <c r="E167" s="45"/>
      <c r="F167" s="10" t="str">
        <f t="shared" si="12"/>
        <v/>
      </c>
      <c r="G167" s="14" t="str">
        <f t="shared" si="15"/>
        <v/>
      </c>
      <c r="H167" s="14" t="str">
        <f t="shared" si="13"/>
        <v/>
      </c>
      <c r="I167" s="14" t="str">
        <f>IF(A167&gt;0,IF(SUM($C$16:C167)&gt;0,IF(E167="Ja",SUM($F$16:F167)/SUM($C$16:C167),I166),"?Fejl?"),"")</f>
        <v/>
      </c>
      <c r="J167" s="14" t="str">
        <f t="shared" si="16"/>
        <v/>
      </c>
      <c r="K167" s="10" t="str">
        <f t="shared" si="14"/>
        <v/>
      </c>
      <c r="L167" s="15" t="str">
        <f>IF(A167&gt;0,IF(ISNUMBER(F167),IF(A167&gt;=$A$15,SUM($F$15:F167)/(A167-$A$15+1),"?Datoer?"),"?Tæller?"),"")</f>
        <v/>
      </c>
      <c r="M167" s="37"/>
      <c r="N167" s="1"/>
      <c r="P167" s="4"/>
    </row>
    <row r="168" spans="1:16">
      <c r="A168" s="38"/>
      <c r="B168" s="39"/>
      <c r="C168" s="40"/>
      <c r="D168" s="40"/>
      <c r="E168" s="45"/>
      <c r="F168" s="10" t="str">
        <f t="shared" si="12"/>
        <v/>
      </c>
      <c r="G168" s="14" t="str">
        <f t="shared" si="15"/>
        <v/>
      </c>
      <c r="H168" s="14" t="str">
        <f t="shared" si="13"/>
        <v/>
      </c>
      <c r="I168" s="14" t="str">
        <f>IF(A168&gt;0,IF(SUM($C$16:C168)&gt;0,IF(E168="Ja",SUM($F$16:F168)/SUM($C$16:C168),I167),"?Fejl?"),"")</f>
        <v/>
      </c>
      <c r="J168" s="14" t="str">
        <f t="shared" si="16"/>
        <v/>
      </c>
      <c r="K168" s="10" t="str">
        <f t="shared" si="14"/>
        <v/>
      </c>
      <c r="L168" s="15" t="str">
        <f>IF(A168&gt;0,IF(ISNUMBER(F168),IF(A168&gt;=$A$15,SUM($F$15:F168)/(A168-$A$15+1),"?Datoer?"),"?Tæller?"),"")</f>
        <v/>
      </c>
      <c r="M168" s="37"/>
      <c r="N168" s="1"/>
      <c r="P168" s="4"/>
    </row>
    <row r="169" spans="1:16">
      <c r="A169" s="38"/>
      <c r="B169" s="39"/>
      <c r="C169" s="40"/>
      <c r="D169" s="40"/>
      <c r="E169" s="45"/>
      <c r="F169" s="10" t="str">
        <f t="shared" ref="F169:F232" si="17">IF(A169&gt;0,IF(AND(ISNUMBER(B168),ISNUMBER(B169)),B169-B168,"?Tæller?"),"")</f>
        <v/>
      </c>
      <c r="G169" s="14" t="str">
        <f t="shared" si="15"/>
        <v/>
      </c>
      <c r="H169" s="14" t="str">
        <f t="shared" ref="H169:H232" si="18">IF(AND(ISBLANK(C169),ISBLANK(D169)),"",IF(C169&gt;0,IF(D169&gt;0,D169/C169,"?Beløb?"),"?Liter?"))</f>
        <v/>
      </c>
      <c r="I169" s="14" t="str">
        <f>IF(A169&gt;0,IF(SUM($C$16:C169)&gt;0,IF(E169="Ja",SUM($F$16:F169)/SUM($C$16:C169),I168),"?Fejl?"),"")</f>
        <v/>
      </c>
      <c r="J169" s="14" t="str">
        <f t="shared" si="16"/>
        <v/>
      </c>
      <c r="K169" s="10" t="str">
        <f t="shared" ref="K169:K232" si="19">IF(A169&gt;0,IF(ISNUMBER(F169),IF(A169&gt;=A168,F169/(A169-A168+1),"?Datoer?"),"?Tæller?"),"")</f>
        <v/>
      </c>
      <c r="L169" s="15" t="str">
        <f>IF(A169&gt;0,IF(ISNUMBER(F169),IF(A169&gt;=$A$15,SUM($F$15:F169)/(A169-$A$15+1),"?Datoer?"),"?Tæller?"),"")</f>
        <v/>
      </c>
      <c r="M169" s="37"/>
      <c r="N169" s="1"/>
      <c r="P169" s="4"/>
    </row>
    <row r="170" spans="1:16">
      <c r="A170" s="38"/>
      <c r="B170" s="39"/>
      <c r="C170" s="40"/>
      <c r="D170" s="40"/>
      <c r="E170" s="45"/>
      <c r="F170" s="10" t="str">
        <f t="shared" si="17"/>
        <v/>
      </c>
      <c r="G170" s="14" t="str">
        <f t="shared" si="15"/>
        <v/>
      </c>
      <c r="H170" s="14" t="str">
        <f t="shared" si="18"/>
        <v/>
      </c>
      <c r="I170" s="14" t="str">
        <f>IF(A170&gt;0,IF(SUM($C$16:C170)&gt;0,IF(E170="Ja",SUM($F$16:F170)/SUM($C$16:C170),I169),"?Fejl?"),"")</f>
        <v/>
      </c>
      <c r="J170" s="14" t="str">
        <f t="shared" si="16"/>
        <v/>
      </c>
      <c r="K170" s="10" t="str">
        <f t="shared" si="19"/>
        <v/>
      </c>
      <c r="L170" s="15" t="str">
        <f>IF(A170&gt;0,IF(ISNUMBER(F170),IF(A170&gt;=$A$15,SUM($F$15:F170)/(A170-$A$15+1),"?Datoer?"),"?Tæller?"),"")</f>
        <v/>
      </c>
      <c r="M170" s="37"/>
      <c r="N170" s="1"/>
      <c r="P170" s="4"/>
    </row>
    <row r="171" spans="1:16">
      <c r="A171" s="38"/>
      <c r="B171" s="39"/>
      <c r="C171" s="40"/>
      <c r="D171" s="40"/>
      <c r="E171" s="45"/>
      <c r="F171" s="10" t="str">
        <f t="shared" si="17"/>
        <v/>
      </c>
      <c r="G171" s="14" t="str">
        <f t="shared" si="15"/>
        <v/>
      </c>
      <c r="H171" s="14" t="str">
        <f t="shared" si="18"/>
        <v/>
      </c>
      <c r="I171" s="14" t="str">
        <f>IF(A171&gt;0,IF(SUM($C$16:C171)&gt;0,IF(E171="Ja",SUM($F$16:F171)/SUM($C$16:C171),I170),"?Fejl?"),"")</f>
        <v/>
      </c>
      <c r="J171" s="14" t="str">
        <f t="shared" si="16"/>
        <v/>
      </c>
      <c r="K171" s="10" t="str">
        <f t="shared" si="19"/>
        <v/>
      </c>
      <c r="L171" s="15" t="str">
        <f>IF(A171&gt;0,IF(ISNUMBER(F171),IF(A171&gt;=$A$15,SUM($F$15:F171)/(A171-$A$15+1),"?Datoer?"),"?Tæller?"),"")</f>
        <v/>
      </c>
      <c r="M171" s="37"/>
      <c r="N171" s="1"/>
      <c r="P171" s="4"/>
    </row>
    <row r="172" spans="1:16">
      <c r="A172" s="38"/>
      <c r="B172" s="39"/>
      <c r="C172" s="40"/>
      <c r="D172" s="40"/>
      <c r="E172" s="45"/>
      <c r="F172" s="10" t="str">
        <f t="shared" si="17"/>
        <v/>
      </c>
      <c r="G172" s="14" t="str">
        <f t="shared" si="15"/>
        <v/>
      </c>
      <c r="H172" s="14" t="str">
        <f t="shared" si="18"/>
        <v/>
      </c>
      <c r="I172" s="14" t="str">
        <f>IF(A172&gt;0,IF(SUM($C$16:C172)&gt;0,IF(E172="Ja",SUM($F$16:F172)/SUM($C$16:C172),I171),"?Fejl?"),"")</f>
        <v/>
      </c>
      <c r="J172" s="14" t="str">
        <f t="shared" si="16"/>
        <v/>
      </c>
      <c r="K172" s="10" t="str">
        <f t="shared" si="19"/>
        <v/>
      </c>
      <c r="L172" s="15" t="str">
        <f>IF(A172&gt;0,IF(ISNUMBER(F172),IF(A172&gt;=$A$15,SUM($F$15:F172)/(A172-$A$15+1),"?Datoer?"),"?Tæller?"),"")</f>
        <v/>
      </c>
      <c r="M172" s="37"/>
      <c r="N172" s="1"/>
      <c r="P172" s="4"/>
    </row>
    <row r="173" spans="1:16">
      <c r="A173" s="38"/>
      <c r="B173" s="39"/>
      <c r="C173" s="40"/>
      <c r="D173" s="40"/>
      <c r="E173" s="45"/>
      <c r="F173" s="10" t="str">
        <f t="shared" si="17"/>
        <v/>
      </c>
      <c r="G173" s="14" t="str">
        <f t="shared" si="15"/>
        <v/>
      </c>
      <c r="H173" s="14" t="str">
        <f t="shared" si="18"/>
        <v/>
      </c>
      <c r="I173" s="14" t="str">
        <f>IF(A173&gt;0,IF(SUM($C$16:C173)&gt;0,IF(E173="Ja",SUM($F$16:F173)/SUM($C$16:C173),I172),"?Fejl?"),"")</f>
        <v/>
      </c>
      <c r="J173" s="14" t="str">
        <f t="shared" si="16"/>
        <v/>
      </c>
      <c r="K173" s="10" t="str">
        <f t="shared" si="19"/>
        <v/>
      </c>
      <c r="L173" s="15" t="str">
        <f>IF(A173&gt;0,IF(ISNUMBER(F173),IF(A173&gt;=$A$15,SUM($F$15:F173)/(A173-$A$15+1),"?Datoer?"),"?Tæller?"),"")</f>
        <v/>
      </c>
      <c r="M173" s="37"/>
      <c r="N173" s="1"/>
      <c r="P173" s="4"/>
    </row>
    <row r="174" spans="1:16">
      <c r="A174" s="38"/>
      <c r="B174" s="39"/>
      <c r="C174" s="40"/>
      <c r="D174" s="40"/>
      <c r="E174" s="45"/>
      <c r="F174" s="10" t="str">
        <f t="shared" si="17"/>
        <v/>
      </c>
      <c r="G174" s="14" t="str">
        <f t="shared" si="15"/>
        <v/>
      </c>
      <c r="H174" s="14" t="str">
        <f t="shared" si="18"/>
        <v/>
      </c>
      <c r="I174" s="14" t="str">
        <f>IF(A174&gt;0,IF(SUM($C$16:C174)&gt;0,IF(E174="Ja",SUM($F$16:F174)/SUM($C$16:C174),I173),"?Fejl?"),"")</f>
        <v/>
      </c>
      <c r="J174" s="14" t="str">
        <f t="shared" si="16"/>
        <v/>
      </c>
      <c r="K174" s="10" t="str">
        <f t="shared" si="19"/>
        <v/>
      </c>
      <c r="L174" s="15" t="str">
        <f>IF(A174&gt;0,IF(ISNUMBER(F174),IF(A174&gt;=$A$15,SUM($F$15:F174)/(A174-$A$15+1),"?Datoer?"),"?Tæller?"),"")</f>
        <v/>
      </c>
      <c r="M174" s="37"/>
      <c r="N174" s="1"/>
      <c r="P174" s="4"/>
    </row>
    <row r="175" spans="1:16">
      <c r="A175" s="38"/>
      <c r="B175" s="39"/>
      <c r="C175" s="40"/>
      <c r="D175" s="40"/>
      <c r="E175" s="45"/>
      <c r="F175" s="10" t="str">
        <f t="shared" si="17"/>
        <v/>
      </c>
      <c r="G175" s="14" t="str">
        <f t="shared" si="15"/>
        <v/>
      </c>
      <c r="H175" s="14" t="str">
        <f t="shared" si="18"/>
        <v/>
      </c>
      <c r="I175" s="14" t="str">
        <f>IF(A175&gt;0,IF(SUM($C$16:C175)&gt;0,IF(E175="Ja",SUM($F$16:F175)/SUM($C$16:C175),I174),"?Fejl?"),"")</f>
        <v/>
      </c>
      <c r="J175" s="14" t="str">
        <f t="shared" si="16"/>
        <v/>
      </c>
      <c r="K175" s="10" t="str">
        <f t="shared" si="19"/>
        <v/>
      </c>
      <c r="L175" s="15" t="str">
        <f>IF(A175&gt;0,IF(ISNUMBER(F175),IF(A175&gt;=$A$15,SUM($F$15:F175)/(A175-$A$15+1),"?Datoer?"),"?Tæller?"),"")</f>
        <v/>
      </c>
      <c r="M175" s="37"/>
      <c r="N175" s="1"/>
      <c r="P175" s="4"/>
    </row>
    <row r="176" spans="1:16">
      <c r="A176" s="38"/>
      <c r="B176" s="39"/>
      <c r="C176" s="40"/>
      <c r="D176" s="40"/>
      <c r="E176" s="45"/>
      <c r="F176" s="10" t="str">
        <f t="shared" si="17"/>
        <v/>
      </c>
      <c r="G176" s="14" t="str">
        <f t="shared" si="15"/>
        <v/>
      </c>
      <c r="H176" s="14" t="str">
        <f t="shared" si="18"/>
        <v/>
      </c>
      <c r="I176" s="14" t="str">
        <f>IF(A176&gt;0,IF(SUM($C$16:C176)&gt;0,IF(E176="Ja",SUM($F$16:F176)/SUM($C$16:C176),I175),"?Fejl?"),"")</f>
        <v/>
      </c>
      <c r="J176" s="14" t="str">
        <f t="shared" si="16"/>
        <v/>
      </c>
      <c r="K176" s="10" t="str">
        <f t="shared" si="19"/>
        <v/>
      </c>
      <c r="L176" s="15" t="str">
        <f>IF(A176&gt;0,IF(ISNUMBER(F176),IF(A176&gt;=$A$15,SUM($F$15:F176)/(A176-$A$15+1),"?Datoer?"),"?Tæller?"),"")</f>
        <v/>
      </c>
      <c r="M176" s="37"/>
      <c r="N176" s="1"/>
      <c r="P176" s="4"/>
    </row>
    <row r="177" spans="1:16">
      <c r="A177" s="38"/>
      <c r="B177" s="39"/>
      <c r="C177" s="40"/>
      <c r="D177" s="40"/>
      <c r="E177" s="45"/>
      <c r="F177" s="10" t="str">
        <f t="shared" si="17"/>
        <v/>
      </c>
      <c r="G177" s="14" t="str">
        <f t="shared" si="15"/>
        <v/>
      </c>
      <c r="H177" s="14" t="str">
        <f t="shared" si="18"/>
        <v/>
      </c>
      <c r="I177" s="14" t="str">
        <f>IF(A177&gt;0,IF(SUM($C$16:C177)&gt;0,IF(E177="Ja",SUM($F$16:F177)/SUM($C$16:C177),I176),"?Fejl?"),"")</f>
        <v/>
      </c>
      <c r="J177" s="14" t="str">
        <f t="shared" si="16"/>
        <v/>
      </c>
      <c r="K177" s="10" t="str">
        <f t="shared" si="19"/>
        <v/>
      </c>
      <c r="L177" s="15" t="str">
        <f>IF(A177&gt;0,IF(ISNUMBER(F177),IF(A177&gt;=$A$15,SUM($F$15:F177)/(A177-$A$15+1),"?Datoer?"),"?Tæller?"),"")</f>
        <v/>
      </c>
      <c r="M177" s="37"/>
      <c r="N177" s="1"/>
      <c r="P177" s="4"/>
    </row>
    <row r="178" spans="1:16">
      <c r="A178" s="38"/>
      <c r="B178" s="39"/>
      <c r="C178" s="40"/>
      <c r="D178" s="40"/>
      <c r="E178" s="45"/>
      <c r="F178" s="10" t="str">
        <f t="shared" si="17"/>
        <v/>
      </c>
      <c r="G178" s="14" t="str">
        <f t="shared" si="15"/>
        <v/>
      </c>
      <c r="H178" s="14" t="str">
        <f t="shared" si="18"/>
        <v/>
      </c>
      <c r="I178" s="14" t="str">
        <f>IF(A178&gt;0,IF(SUM($C$16:C178)&gt;0,IF(E178="Ja",SUM($F$16:F178)/SUM($C$16:C178),I177),"?Fejl?"),"")</f>
        <v/>
      </c>
      <c r="J178" s="14" t="str">
        <f t="shared" si="16"/>
        <v/>
      </c>
      <c r="K178" s="10" t="str">
        <f t="shared" si="19"/>
        <v/>
      </c>
      <c r="L178" s="15" t="str">
        <f>IF(A178&gt;0,IF(ISNUMBER(F178),IF(A178&gt;=$A$15,SUM($F$15:F178)/(A178-$A$15+1),"?Datoer?"),"?Tæller?"),"")</f>
        <v/>
      </c>
      <c r="M178" s="37"/>
      <c r="N178" s="1"/>
      <c r="P178" s="4"/>
    </row>
    <row r="179" spans="1:16">
      <c r="A179" s="38"/>
      <c r="B179" s="39"/>
      <c r="C179" s="40"/>
      <c r="D179" s="40"/>
      <c r="E179" s="45"/>
      <c r="F179" s="10" t="str">
        <f t="shared" si="17"/>
        <v/>
      </c>
      <c r="G179" s="14" t="str">
        <f t="shared" si="15"/>
        <v/>
      </c>
      <c r="H179" s="14" t="str">
        <f t="shared" si="18"/>
        <v/>
      </c>
      <c r="I179" s="14" t="str">
        <f>IF(A179&gt;0,IF(SUM($C$16:C179)&gt;0,IF(E179="Ja",SUM($F$16:F179)/SUM($C$16:C179),I178),"?Fejl?"),"")</f>
        <v/>
      </c>
      <c r="J179" s="14" t="str">
        <f t="shared" si="16"/>
        <v/>
      </c>
      <c r="K179" s="10" t="str">
        <f t="shared" si="19"/>
        <v/>
      </c>
      <c r="L179" s="15" t="str">
        <f>IF(A179&gt;0,IF(ISNUMBER(F179),IF(A179&gt;=$A$15,SUM($F$15:F179)/(A179-$A$15+1),"?Datoer?"),"?Tæller?"),"")</f>
        <v/>
      </c>
      <c r="M179" s="37"/>
      <c r="N179" s="1"/>
      <c r="P179" s="4"/>
    </row>
    <row r="180" spans="1:16">
      <c r="A180" s="38"/>
      <c r="B180" s="39"/>
      <c r="C180" s="40"/>
      <c r="D180" s="40"/>
      <c r="E180" s="45"/>
      <c r="F180" s="10" t="str">
        <f t="shared" si="17"/>
        <v/>
      </c>
      <c r="G180" s="14" t="str">
        <f t="shared" si="15"/>
        <v/>
      </c>
      <c r="H180" s="14" t="str">
        <f t="shared" si="18"/>
        <v/>
      </c>
      <c r="I180" s="14" t="str">
        <f>IF(A180&gt;0,IF(SUM($C$16:C180)&gt;0,IF(E180="Ja",SUM($F$16:F180)/SUM($C$16:C180),I179),"?Fejl?"),"")</f>
        <v/>
      </c>
      <c r="J180" s="14" t="str">
        <f t="shared" si="16"/>
        <v/>
      </c>
      <c r="K180" s="10" t="str">
        <f t="shared" si="19"/>
        <v/>
      </c>
      <c r="L180" s="15" t="str">
        <f>IF(A180&gt;0,IF(ISNUMBER(F180),IF(A180&gt;=$A$15,SUM($F$15:F180)/(A180-$A$15+1),"?Datoer?"),"?Tæller?"),"")</f>
        <v/>
      </c>
      <c r="M180" s="37"/>
      <c r="N180" s="1"/>
      <c r="P180" s="4"/>
    </row>
    <row r="181" spans="1:16">
      <c r="A181" s="38"/>
      <c r="B181" s="39"/>
      <c r="C181" s="40"/>
      <c r="D181" s="40"/>
      <c r="E181" s="45"/>
      <c r="F181" s="10" t="str">
        <f t="shared" si="17"/>
        <v/>
      </c>
      <c r="G181" s="14" t="str">
        <f t="shared" si="15"/>
        <v/>
      </c>
      <c r="H181" s="14" t="str">
        <f t="shared" si="18"/>
        <v/>
      </c>
      <c r="I181" s="14" t="str">
        <f>IF(A181&gt;0,IF(SUM($C$16:C181)&gt;0,IF(E181="Ja",SUM($F$16:F181)/SUM($C$16:C181),I180),"?Fejl?"),"")</f>
        <v/>
      </c>
      <c r="J181" s="14" t="str">
        <f t="shared" si="16"/>
        <v/>
      </c>
      <c r="K181" s="10" t="str">
        <f t="shared" si="19"/>
        <v/>
      </c>
      <c r="L181" s="15" t="str">
        <f>IF(A181&gt;0,IF(ISNUMBER(F181),IF(A181&gt;=$A$15,SUM($F$15:F181)/(A181-$A$15+1),"?Datoer?"),"?Tæller?"),"")</f>
        <v/>
      </c>
      <c r="M181" s="37"/>
      <c r="N181" s="1"/>
      <c r="P181" s="4"/>
    </row>
    <row r="182" spans="1:16">
      <c r="A182" s="38"/>
      <c r="B182" s="39"/>
      <c r="C182" s="40"/>
      <c r="D182" s="40"/>
      <c r="E182" s="45"/>
      <c r="F182" s="10" t="str">
        <f t="shared" si="17"/>
        <v/>
      </c>
      <c r="G182" s="14" t="str">
        <f t="shared" si="15"/>
        <v/>
      </c>
      <c r="H182" s="14" t="str">
        <f t="shared" si="18"/>
        <v/>
      </c>
      <c r="I182" s="14" t="str">
        <f>IF(A182&gt;0,IF(SUM($C$16:C182)&gt;0,IF(E182="Ja",SUM($F$16:F182)/SUM($C$16:C182),I181),"?Fejl?"),"")</f>
        <v/>
      </c>
      <c r="J182" s="14" t="str">
        <f t="shared" si="16"/>
        <v/>
      </c>
      <c r="K182" s="10" t="str">
        <f t="shared" si="19"/>
        <v/>
      </c>
      <c r="L182" s="15" t="str">
        <f>IF(A182&gt;0,IF(ISNUMBER(F182),IF(A182&gt;=$A$15,SUM($F$15:F182)/(A182-$A$15+1),"?Datoer?"),"?Tæller?"),"")</f>
        <v/>
      </c>
      <c r="M182" s="37"/>
      <c r="N182" s="1"/>
      <c r="P182" s="4"/>
    </row>
    <row r="183" spans="1:16">
      <c r="A183" s="38"/>
      <c r="B183" s="39"/>
      <c r="C183" s="40"/>
      <c r="D183" s="40"/>
      <c r="E183" s="45"/>
      <c r="F183" s="10" t="str">
        <f t="shared" si="17"/>
        <v/>
      </c>
      <c r="G183" s="14" t="str">
        <f t="shared" si="15"/>
        <v/>
      </c>
      <c r="H183" s="14" t="str">
        <f t="shared" si="18"/>
        <v/>
      </c>
      <c r="I183" s="14" t="str">
        <f>IF(A183&gt;0,IF(SUM($C$16:C183)&gt;0,IF(E183="Ja",SUM($F$16:F183)/SUM($C$16:C183),I182),"?Fejl?"),"")</f>
        <v/>
      </c>
      <c r="J183" s="14" t="str">
        <f t="shared" si="16"/>
        <v/>
      </c>
      <c r="K183" s="10" t="str">
        <f t="shared" si="19"/>
        <v/>
      </c>
      <c r="L183" s="15" t="str">
        <f>IF(A183&gt;0,IF(ISNUMBER(F183),IF(A183&gt;=$A$15,SUM($F$15:F183)/(A183-$A$15+1),"?Datoer?"),"?Tæller?"),"")</f>
        <v/>
      </c>
      <c r="M183" s="37"/>
      <c r="N183" s="1"/>
      <c r="P183" s="4"/>
    </row>
    <row r="184" spans="1:16">
      <c r="A184" s="38"/>
      <c r="B184" s="39"/>
      <c r="C184" s="40"/>
      <c r="D184" s="40"/>
      <c r="E184" s="45"/>
      <c r="F184" s="10" t="str">
        <f t="shared" si="17"/>
        <v/>
      </c>
      <c r="G184" s="14" t="str">
        <f t="shared" si="15"/>
        <v/>
      </c>
      <c r="H184" s="14" t="str">
        <f t="shared" si="18"/>
        <v/>
      </c>
      <c r="I184" s="14" t="str">
        <f>IF(A184&gt;0,IF(SUM($C$16:C184)&gt;0,IF(E184="Ja",SUM($F$16:F184)/SUM($C$16:C184),I183),"?Fejl?"),"")</f>
        <v/>
      </c>
      <c r="J184" s="14" t="str">
        <f t="shared" si="16"/>
        <v/>
      </c>
      <c r="K184" s="10" t="str">
        <f t="shared" si="19"/>
        <v/>
      </c>
      <c r="L184" s="15" t="str">
        <f>IF(A184&gt;0,IF(ISNUMBER(F184),IF(A184&gt;=$A$15,SUM($F$15:F184)/(A184-$A$15+1),"?Datoer?"),"?Tæller?"),"")</f>
        <v/>
      </c>
      <c r="M184" s="37"/>
      <c r="N184" s="1"/>
      <c r="P184" s="4"/>
    </row>
    <row r="185" spans="1:16">
      <c r="A185" s="38"/>
      <c r="B185" s="39"/>
      <c r="C185" s="40"/>
      <c r="D185" s="40"/>
      <c r="E185" s="45"/>
      <c r="F185" s="10" t="str">
        <f t="shared" si="17"/>
        <v/>
      </c>
      <c r="G185" s="14" t="str">
        <f t="shared" si="15"/>
        <v/>
      </c>
      <c r="H185" s="14" t="str">
        <f t="shared" si="18"/>
        <v/>
      </c>
      <c r="I185" s="14" t="str">
        <f>IF(A185&gt;0,IF(SUM($C$16:C185)&gt;0,IF(E185="Ja",SUM($F$16:F185)/SUM($C$16:C185),I184),"?Fejl?"),"")</f>
        <v/>
      </c>
      <c r="J185" s="14" t="str">
        <f t="shared" si="16"/>
        <v/>
      </c>
      <c r="K185" s="10" t="str">
        <f t="shared" si="19"/>
        <v/>
      </c>
      <c r="L185" s="15" t="str">
        <f>IF(A185&gt;0,IF(ISNUMBER(F185),IF(A185&gt;=$A$15,SUM($F$15:F185)/(A185-$A$15+1),"?Datoer?"),"?Tæller?"),"")</f>
        <v/>
      </c>
      <c r="M185" s="37"/>
      <c r="N185" s="1"/>
      <c r="P185" s="4"/>
    </row>
    <row r="186" spans="1:16">
      <c r="A186" s="38"/>
      <c r="B186" s="39"/>
      <c r="C186" s="40"/>
      <c r="D186" s="40"/>
      <c r="E186" s="45"/>
      <c r="F186" s="10" t="str">
        <f t="shared" si="17"/>
        <v/>
      </c>
      <c r="G186" s="14" t="str">
        <f t="shared" si="15"/>
        <v/>
      </c>
      <c r="H186" s="14" t="str">
        <f t="shared" si="18"/>
        <v/>
      </c>
      <c r="I186" s="14" t="str">
        <f>IF(A186&gt;0,IF(SUM($C$16:C186)&gt;0,IF(E186="Ja",SUM($F$16:F186)/SUM($C$16:C186),I185),"?Fejl?"),"")</f>
        <v/>
      </c>
      <c r="J186" s="14" t="str">
        <f t="shared" si="16"/>
        <v/>
      </c>
      <c r="K186" s="10" t="str">
        <f t="shared" si="19"/>
        <v/>
      </c>
      <c r="L186" s="15" t="str">
        <f>IF(A186&gt;0,IF(ISNUMBER(F186),IF(A186&gt;=$A$15,SUM($F$15:F186)/(A186-$A$15+1),"?Datoer?"),"?Tæller?"),"")</f>
        <v/>
      </c>
      <c r="M186" s="37"/>
      <c r="N186" s="1"/>
      <c r="P186" s="4"/>
    </row>
    <row r="187" spans="1:16">
      <c r="A187" s="38"/>
      <c r="B187" s="39"/>
      <c r="C187" s="40"/>
      <c r="D187" s="40"/>
      <c r="E187" s="45"/>
      <c r="F187" s="10" t="str">
        <f t="shared" si="17"/>
        <v/>
      </c>
      <c r="G187" s="14" t="str">
        <f t="shared" si="15"/>
        <v/>
      </c>
      <c r="H187" s="14" t="str">
        <f t="shared" si="18"/>
        <v/>
      </c>
      <c r="I187" s="14" t="str">
        <f>IF(A187&gt;0,IF(SUM($C$16:C187)&gt;0,IF(E187="Ja",SUM($F$16:F187)/SUM($C$16:C187),I186),"?Fejl?"),"")</f>
        <v/>
      </c>
      <c r="J187" s="14" t="str">
        <f t="shared" si="16"/>
        <v/>
      </c>
      <c r="K187" s="10" t="str">
        <f t="shared" si="19"/>
        <v/>
      </c>
      <c r="L187" s="15" t="str">
        <f>IF(A187&gt;0,IF(ISNUMBER(F187),IF(A187&gt;=$A$15,SUM($F$15:F187)/(A187-$A$15+1),"?Datoer?"),"?Tæller?"),"")</f>
        <v/>
      </c>
      <c r="M187" s="37"/>
      <c r="N187" s="1"/>
      <c r="P187" s="4"/>
    </row>
    <row r="188" spans="1:16">
      <c r="A188" s="38"/>
      <c r="B188" s="39"/>
      <c r="C188" s="40"/>
      <c r="D188" s="40"/>
      <c r="E188" s="45"/>
      <c r="F188" s="10" t="str">
        <f t="shared" si="17"/>
        <v/>
      </c>
      <c r="G188" s="14" t="str">
        <f t="shared" si="15"/>
        <v/>
      </c>
      <c r="H188" s="14" t="str">
        <f t="shared" si="18"/>
        <v/>
      </c>
      <c r="I188" s="14" t="str">
        <f>IF(A188&gt;0,IF(SUM($C$16:C188)&gt;0,IF(E188="Ja",SUM($F$16:F188)/SUM($C$16:C188),I187),"?Fejl?"),"")</f>
        <v/>
      </c>
      <c r="J188" s="14" t="str">
        <f t="shared" si="16"/>
        <v/>
      </c>
      <c r="K188" s="10" t="str">
        <f t="shared" si="19"/>
        <v/>
      </c>
      <c r="L188" s="15" t="str">
        <f>IF(A188&gt;0,IF(ISNUMBER(F188),IF(A188&gt;=$A$15,SUM($F$15:F188)/(A188-$A$15+1),"?Datoer?"),"?Tæller?"),"")</f>
        <v/>
      </c>
      <c r="M188" s="37"/>
      <c r="N188" s="1"/>
      <c r="P188" s="4"/>
    </row>
    <row r="189" spans="1:16">
      <c r="A189" s="38"/>
      <c r="B189" s="39"/>
      <c r="C189" s="40"/>
      <c r="D189" s="40"/>
      <c r="E189" s="45"/>
      <c r="F189" s="10" t="str">
        <f t="shared" si="17"/>
        <v/>
      </c>
      <c r="G189" s="14" t="str">
        <f t="shared" si="15"/>
        <v/>
      </c>
      <c r="H189" s="14" t="str">
        <f t="shared" si="18"/>
        <v/>
      </c>
      <c r="I189" s="14" t="str">
        <f>IF(A189&gt;0,IF(SUM($C$16:C189)&gt;0,IF(E189="Ja",SUM($F$16:F189)/SUM($C$16:C189),I188),"?Fejl?"),"")</f>
        <v/>
      </c>
      <c r="J189" s="14" t="str">
        <f t="shared" si="16"/>
        <v/>
      </c>
      <c r="K189" s="10" t="str">
        <f t="shared" si="19"/>
        <v/>
      </c>
      <c r="L189" s="15" t="str">
        <f>IF(A189&gt;0,IF(ISNUMBER(F189),IF(A189&gt;=$A$15,SUM($F$15:F189)/(A189-$A$15+1),"?Datoer?"),"?Tæller?"),"")</f>
        <v/>
      </c>
      <c r="M189" s="37"/>
      <c r="N189" s="1"/>
      <c r="P189" s="4"/>
    </row>
    <row r="190" spans="1:16">
      <c r="A190" s="38"/>
      <c r="B190" s="39"/>
      <c r="C190" s="40"/>
      <c r="D190" s="40"/>
      <c r="E190" s="45"/>
      <c r="F190" s="10" t="str">
        <f t="shared" si="17"/>
        <v/>
      </c>
      <c r="G190" s="14" t="str">
        <f t="shared" si="15"/>
        <v/>
      </c>
      <c r="H190" s="14" t="str">
        <f t="shared" si="18"/>
        <v/>
      </c>
      <c r="I190" s="14" t="str">
        <f>IF(A190&gt;0,IF(SUM($C$16:C190)&gt;0,IF(E190="Ja",SUM($F$16:F190)/SUM($C$16:C190),I189),"?Fejl?"),"")</f>
        <v/>
      </c>
      <c r="J190" s="14" t="str">
        <f t="shared" si="16"/>
        <v/>
      </c>
      <c r="K190" s="10" t="str">
        <f t="shared" si="19"/>
        <v/>
      </c>
      <c r="L190" s="15" t="str">
        <f>IF(A190&gt;0,IF(ISNUMBER(F190),IF(A190&gt;=$A$15,SUM($F$15:F190)/(A190-$A$15+1),"?Datoer?"),"?Tæller?"),"")</f>
        <v/>
      </c>
      <c r="M190" s="37"/>
      <c r="N190" s="1"/>
      <c r="P190" s="4"/>
    </row>
    <row r="191" spans="1:16">
      <c r="A191" s="38"/>
      <c r="B191" s="39"/>
      <c r="C191" s="40"/>
      <c r="D191" s="40"/>
      <c r="E191" s="45"/>
      <c r="F191" s="10" t="str">
        <f t="shared" si="17"/>
        <v/>
      </c>
      <c r="G191" s="14" t="str">
        <f t="shared" si="15"/>
        <v/>
      </c>
      <c r="H191" s="14" t="str">
        <f t="shared" si="18"/>
        <v/>
      </c>
      <c r="I191" s="14" t="str">
        <f>IF(A191&gt;0,IF(SUM($C$16:C191)&gt;0,IF(E191="Ja",SUM($F$16:F191)/SUM($C$16:C191),I190),"?Fejl?"),"")</f>
        <v/>
      </c>
      <c r="J191" s="14" t="str">
        <f t="shared" si="16"/>
        <v/>
      </c>
      <c r="K191" s="10" t="str">
        <f t="shared" si="19"/>
        <v/>
      </c>
      <c r="L191" s="15" t="str">
        <f>IF(A191&gt;0,IF(ISNUMBER(F191),IF(A191&gt;=$A$15,SUM($F$15:F191)/(A191-$A$15+1),"?Datoer?"),"?Tæller?"),"")</f>
        <v/>
      </c>
      <c r="M191" s="37"/>
      <c r="N191" s="1"/>
      <c r="P191" s="4"/>
    </row>
    <row r="192" spans="1:16">
      <c r="A192" s="38"/>
      <c r="B192" s="39"/>
      <c r="C192" s="40"/>
      <c r="D192" s="40"/>
      <c r="E192" s="45"/>
      <c r="F192" s="10" t="str">
        <f t="shared" si="17"/>
        <v/>
      </c>
      <c r="G192" s="14" t="str">
        <f t="shared" si="15"/>
        <v/>
      </c>
      <c r="H192" s="14" t="str">
        <f t="shared" si="18"/>
        <v/>
      </c>
      <c r="I192" s="14" t="str">
        <f>IF(A192&gt;0,IF(SUM($C$16:C192)&gt;0,IF(E192="Ja",SUM($F$16:F192)/SUM($C$16:C192),I191),"?Fejl?"),"")</f>
        <v/>
      </c>
      <c r="J192" s="14" t="str">
        <f t="shared" si="16"/>
        <v/>
      </c>
      <c r="K192" s="10" t="str">
        <f t="shared" si="19"/>
        <v/>
      </c>
      <c r="L192" s="15" t="str">
        <f>IF(A192&gt;0,IF(ISNUMBER(F192),IF(A192&gt;=$A$15,SUM($F$15:F192)/(A192-$A$15+1),"?Datoer?"),"?Tæller?"),"")</f>
        <v/>
      </c>
      <c r="M192" s="37"/>
      <c r="N192" s="1"/>
      <c r="P192" s="4"/>
    </row>
    <row r="193" spans="1:16">
      <c r="A193" s="38"/>
      <c r="B193" s="39"/>
      <c r="C193" s="40"/>
      <c r="D193" s="40"/>
      <c r="E193" s="45"/>
      <c r="F193" s="10" t="str">
        <f t="shared" si="17"/>
        <v/>
      </c>
      <c r="G193" s="14" t="str">
        <f t="shared" si="15"/>
        <v/>
      </c>
      <c r="H193" s="14" t="str">
        <f t="shared" si="18"/>
        <v/>
      </c>
      <c r="I193" s="14" t="str">
        <f>IF(A193&gt;0,IF(SUM($C$16:C193)&gt;0,IF(E193="Ja",SUM($F$16:F193)/SUM($C$16:C193),I192),"?Fejl?"),"")</f>
        <v/>
      </c>
      <c r="J193" s="14" t="str">
        <f t="shared" si="16"/>
        <v/>
      </c>
      <c r="K193" s="10" t="str">
        <f t="shared" si="19"/>
        <v/>
      </c>
      <c r="L193" s="15" t="str">
        <f>IF(A193&gt;0,IF(ISNUMBER(F193),IF(A193&gt;=$A$15,SUM($F$15:F193)/(A193-$A$15+1),"?Datoer?"),"?Tæller?"),"")</f>
        <v/>
      </c>
      <c r="M193" s="37"/>
      <c r="N193" s="1"/>
      <c r="P193" s="4"/>
    </row>
    <row r="194" spans="1:16">
      <c r="A194" s="38"/>
      <c r="B194" s="39"/>
      <c r="C194" s="40"/>
      <c r="D194" s="40"/>
      <c r="E194" s="45"/>
      <c r="F194" s="10" t="str">
        <f t="shared" si="17"/>
        <v/>
      </c>
      <c r="G194" s="14" t="str">
        <f t="shared" si="15"/>
        <v/>
      </c>
      <c r="H194" s="14" t="str">
        <f t="shared" si="18"/>
        <v/>
      </c>
      <c r="I194" s="14" t="str">
        <f>IF(A194&gt;0,IF(SUM($C$16:C194)&gt;0,IF(E194="Ja",SUM($F$16:F194)/SUM($C$16:C194),I193),"?Fejl?"),"")</f>
        <v/>
      </c>
      <c r="J194" s="14" t="str">
        <f t="shared" si="16"/>
        <v/>
      </c>
      <c r="K194" s="10" t="str">
        <f t="shared" si="19"/>
        <v/>
      </c>
      <c r="L194" s="15" t="str">
        <f>IF(A194&gt;0,IF(ISNUMBER(F194),IF(A194&gt;=$A$15,SUM($F$15:F194)/(A194-$A$15+1),"?Datoer?"),"?Tæller?"),"")</f>
        <v/>
      </c>
      <c r="M194" s="37"/>
      <c r="N194" s="1"/>
      <c r="P194" s="4"/>
    </row>
    <row r="195" spans="1:16">
      <c r="A195" s="38"/>
      <c r="B195" s="39"/>
      <c r="C195" s="40"/>
      <c r="D195" s="40"/>
      <c r="E195" s="45"/>
      <c r="F195" s="10" t="str">
        <f t="shared" si="17"/>
        <v/>
      </c>
      <c r="G195" s="14" t="str">
        <f t="shared" si="15"/>
        <v/>
      </c>
      <c r="H195" s="14" t="str">
        <f t="shared" si="18"/>
        <v/>
      </c>
      <c r="I195" s="14" t="str">
        <f>IF(A195&gt;0,IF(SUM($C$16:C195)&gt;0,IF(E195="Ja",SUM($F$16:F195)/SUM($C$16:C195),I194),"?Fejl?"),"")</f>
        <v/>
      </c>
      <c r="J195" s="14" t="str">
        <f t="shared" si="16"/>
        <v/>
      </c>
      <c r="K195" s="10" t="str">
        <f t="shared" si="19"/>
        <v/>
      </c>
      <c r="L195" s="15" t="str">
        <f>IF(A195&gt;0,IF(ISNUMBER(F195),IF(A195&gt;=$A$15,SUM($F$15:F195)/(A195-$A$15+1),"?Datoer?"),"?Tæller?"),"")</f>
        <v/>
      </c>
      <c r="M195" s="37"/>
      <c r="N195" s="1"/>
      <c r="P195" s="4"/>
    </row>
    <row r="196" spans="1:16">
      <c r="A196" s="38"/>
      <c r="B196" s="39"/>
      <c r="C196" s="40"/>
      <c r="D196" s="40"/>
      <c r="E196" s="45"/>
      <c r="F196" s="10" t="str">
        <f t="shared" si="17"/>
        <v/>
      </c>
      <c r="G196" s="14" t="str">
        <f t="shared" si="15"/>
        <v/>
      </c>
      <c r="H196" s="14" t="str">
        <f t="shared" si="18"/>
        <v/>
      </c>
      <c r="I196" s="14" t="str">
        <f>IF(A196&gt;0,IF(SUM($C$16:C196)&gt;0,IF(E196="Ja",SUM($F$16:F196)/SUM($C$16:C196),I195),"?Fejl?"),"")</f>
        <v/>
      </c>
      <c r="J196" s="14" t="str">
        <f t="shared" si="16"/>
        <v/>
      </c>
      <c r="K196" s="10" t="str">
        <f t="shared" si="19"/>
        <v/>
      </c>
      <c r="L196" s="15" t="str">
        <f>IF(A196&gt;0,IF(ISNUMBER(F196),IF(A196&gt;=$A$15,SUM($F$15:F196)/(A196-$A$15+1),"?Datoer?"),"?Tæller?"),"")</f>
        <v/>
      </c>
      <c r="M196" s="37"/>
      <c r="N196" s="1"/>
      <c r="P196" s="4"/>
    </row>
    <row r="197" spans="1:16">
      <c r="A197" s="38"/>
      <c r="B197" s="39"/>
      <c r="C197" s="40"/>
      <c r="D197" s="40"/>
      <c r="E197" s="45"/>
      <c r="F197" s="10" t="str">
        <f t="shared" si="17"/>
        <v/>
      </c>
      <c r="G197" s="14" t="str">
        <f t="shared" si="15"/>
        <v/>
      </c>
      <c r="H197" s="14" t="str">
        <f t="shared" si="18"/>
        <v/>
      </c>
      <c r="I197" s="14" t="str">
        <f>IF(A197&gt;0,IF(SUM($C$16:C197)&gt;0,IF(E197="Ja",SUM($F$16:F197)/SUM($C$16:C197),I196),"?Fejl?"),"")</f>
        <v/>
      </c>
      <c r="J197" s="14" t="str">
        <f t="shared" si="16"/>
        <v/>
      </c>
      <c r="K197" s="10" t="str">
        <f t="shared" si="19"/>
        <v/>
      </c>
      <c r="L197" s="15" t="str">
        <f>IF(A197&gt;0,IF(ISNUMBER(F197),IF(A197&gt;=$A$15,SUM($F$15:F197)/(A197-$A$15+1),"?Datoer?"),"?Tæller?"),"")</f>
        <v/>
      </c>
      <c r="M197" s="37"/>
      <c r="N197" s="1"/>
      <c r="P197" s="4"/>
    </row>
    <row r="198" spans="1:16">
      <c r="A198" s="38"/>
      <c r="B198" s="39"/>
      <c r="C198" s="40"/>
      <c r="D198" s="40"/>
      <c r="E198" s="45"/>
      <c r="F198" s="10" t="str">
        <f t="shared" si="17"/>
        <v/>
      </c>
      <c r="G198" s="14" t="str">
        <f t="shared" si="15"/>
        <v/>
      </c>
      <c r="H198" s="14" t="str">
        <f t="shared" si="18"/>
        <v/>
      </c>
      <c r="I198" s="14" t="str">
        <f>IF(A198&gt;0,IF(SUM($C$16:C198)&gt;0,IF(E198="Ja",SUM($F$16:F198)/SUM($C$16:C198),I197),"?Fejl?"),"")</f>
        <v/>
      </c>
      <c r="J198" s="14" t="str">
        <f t="shared" si="16"/>
        <v/>
      </c>
      <c r="K198" s="10" t="str">
        <f t="shared" si="19"/>
        <v/>
      </c>
      <c r="L198" s="15" t="str">
        <f>IF(A198&gt;0,IF(ISNUMBER(F198),IF(A198&gt;=$A$15,SUM($F$15:F198)/(A198-$A$15+1),"?Datoer?"),"?Tæller?"),"")</f>
        <v/>
      </c>
      <c r="M198" s="37"/>
      <c r="N198" s="1"/>
      <c r="P198" s="4"/>
    </row>
    <row r="199" spans="1:16">
      <c r="A199" s="38"/>
      <c r="B199" s="39"/>
      <c r="C199" s="40"/>
      <c r="D199" s="40"/>
      <c r="E199" s="45"/>
      <c r="F199" s="10" t="str">
        <f t="shared" si="17"/>
        <v/>
      </c>
      <c r="G199" s="14" t="str">
        <f t="shared" si="15"/>
        <v/>
      </c>
      <c r="H199" s="14" t="str">
        <f t="shared" si="18"/>
        <v/>
      </c>
      <c r="I199" s="14" t="str">
        <f>IF(A199&gt;0,IF(SUM($C$16:C199)&gt;0,IF(E199="Ja",SUM($F$16:F199)/SUM($C$16:C199),I198),"?Fejl?"),"")</f>
        <v/>
      </c>
      <c r="J199" s="14" t="str">
        <f t="shared" si="16"/>
        <v/>
      </c>
      <c r="K199" s="10" t="str">
        <f t="shared" si="19"/>
        <v/>
      </c>
      <c r="L199" s="15" t="str">
        <f>IF(A199&gt;0,IF(ISNUMBER(F199),IF(A199&gt;=$A$15,SUM($F$15:F199)/(A199-$A$15+1),"?Datoer?"),"?Tæller?"),"")</f>
        <v/>
      </c>
      <c r="M199" s="37"/>
      <c r="N199" s="1"/>
      <c r="P199" s="4"/>
    </row>
    <row r="200" spans="1:16">
      <c r="A200" s="38"/>
      <c r="B200" s="39"/>
      <c r="C200" s="40"/>
      <c r="D200" s="40"/>
      <c r="E200" s="45"/>
      <c r="F200" s="10" t="str">
        <f t="shared" si="17"/>
        <v/>
      </c>
      <c r="G200" s="14" t="str">
        <f t="shared" si="15"/>
        <v/>
      </c>
      <c r="H200" s="14" t="str">
        <f t="shared" si="18"/>
        <v/>
      </c>
      <c r="I200" s="14" t="str">
        <f>IF(A200&gt;0,IF(SUM($C$16:C200)&gt;0,IF(E200="Ja",SUM($F$16:F200)/SUM($C$16:C200),I199),"?Fejl?"),"")</f>
        <v/>
      </c>
      <c r="J200" s="14" t="str">
        <f t="shared" si="16"/>
        <v/>
      </c>
      <c r="K200" s="10" t="str">
        <f t="shared" si="19"/>
        <v/>
      </c>
      <c r="L200" s="15" t="str">
        <f>IF(A200&gt;0,IF(ISNUMBER(F200),IF(A200&gt;=$A$15,SUM($F$15:F200)/(A200-$A$15+1),"?Datoer?"),"?Tæller?"),"")</f>
        <v/>
      </c>
      <c r="M200" s="37"/>
      <c r="N200" s="1"/>
      <c r="P200" s="4"/>
    </row>
    <row r="201" spans="1:16">
      <c r="A201" s="38"/>
      <c r="B201" s="39"/>
      <c r="C201" s="40"/>
      <c r="D201" s="40"/>
      <c r="E201" s="45"/>
      <c r="F201" s="10" t="str">
        <f t="shared" si="17"/>
        <v/>
      </c>
      <c r="G201" s="14" t="str">
        <f t="shared" si="15"/>
        <v/>
      </c>
      <c r="H201" s="14" t="str">
        <f t="shared" si="18"/>
        <v/>
      </c>
      <c r="I201" s="14" t="str">
        <f>IF(A201&gt;0,IF(SUM($C$16:C201)&gt;0,IF(E201="Ja",SUM($F$16:F201)/SUM($C$16:C201),I200),"?Fejl?"),"")</f>
        <v/>
      </c>
      <c r="J201" s="14" t="str">
        <f t="shared" si="16"/>
        <v/>
      </c>
      <c r="K201" s="10" t="str">
        <f t="shared" si="19"/>
        <v/>
      </c>
      <c r="L201" s="15" t="str">
        <f>IF(A201&gt;0,IF(ISNUMBER(F201),IF(A201&gt;=$A$15,SUM($F$15:F201)/(A201-$A$15+1),"?Datoer?"),"?Tæller?"),"")</f>
        <v/>
      </c>
      <c r="M201" s="37"/>
      <c r="N201" s="1"/>
      <c r="P201" s="4"/>
    </row>
    <row r="202" spans="1:16">
      <c r="A202" s="38"/>
      <c r="B202" s="39"/>
      <c r="C202" s="40"/>
      <c r="D202" s="40"/>
      <c r="E202" s="45"/>
      <c r="F202" s="10" t="str">
        <f t="shared" si="17"/>
        <v/>
      </c>
      <c r="G202" s="14" t="str">
        <f t="shared" si="15"/>
        <v/>
      </c>
      <c r="H202" s="14" t="str">
        <f t="shared" si="18"/>
        <v/>
      </c>
      <c r="I202" s="14" t="str">
        <f>IF(A202&gt;0,IF(SUM($C$16:C202)&gt;0,IF(E202="Ja",SUM($F$16:F202)/SUM($C$16:C202),I201),"?Fejl?"),"")</f>
        <v/>
      </c>
      <c r="J202" s="14" t="str">
        <f t="shared" si="16"/>
        <v/>
      </c>
      <c r="K202" s="10" t="str">
        <f t="shared" si="19"/>
        <v/>
      </c>
      <c r="L202" s="15" t="str">
        <f>IF(A202&gt;0,IF(ISNUMBER(F202),IF(A202&gt;=$A$15,SUM($F$15:F202)/(A202-$A$15+1),"?Datoer?"),"?Tæller?"),"")</f>
        <v/>
      </c>
      <c r="M202" s="37"/>
      <c r="N202" s="1"/>
      <c r="P202" s="4"/>
    </row>
    <row r="203" spans="1:16">
      <c r="A203" s="38"/>
      <c r="B203" s="39"/>
      <c r="C203" s="40"/>
      <c r="D203" s="40"/>
      <c r="E203" s="45"/>
      <c r="F203" s="10" t="str">
        <f t="shared" si="17"/>
        <v/>
      </c>
      <c r="G203" s="14" t="str">
        <f t="shared" si="15"/>
        <v/>
      </c>
      <c r="H203" s="14" t="str">
        <f t="shared" si="18"/>
        <v/>
      </c>
      <c r="I203" s="14" t="str">
        <f>IF(A203&gt;0,IF(SUM($C$16:C203)&gt;0,IF(E203="Ja",SUM($F$16:F203)/SUM($C$16:C203),I202),"?Fejl?"),"")</f>
        <v/>
      </c>
      <c r="J203" s="14" t="str">
        <f t="shared" si="16"/>
        <v/>
      </c>
      <c r="K203" s="10" t="str">
        <f t="shared" si="19"/>
        <v/>
      </c>
      <c r="L203" s="15" t="str">
        <f>IF(A203&gt;0,IF(ISNUMBER(F203),IF(A203&gt;=$A$15,SUM($F$15:F203)/(A203-$A$15+1),"?Datoer?"),"?Tæller?"),"")</f>
        <v/>
      </c>
      <c r="M203" s="37"/>
      <c r="N203" s="1"/>
      <c r="P203" s="4"/>
    </row>
    <row r="204" spans="1:16">
      <c r="A204" s="38"/>
      <c r="B204" s="39"/>
      <c r="C204" s="40"/>
      <c r="D204" s="40"/>
      <c r="E204" s="45"/>
      <c r="F204" s="10" t="str">
        <f t="shared" si="17"/>
        <v/>
      </c>
      <c r="G204" s="14" t="str">
        <f t="shared" si="15"/>
        <v/>
      </c>
      <c r="H204" s="14" t="str">
        <f t="shared" si="18"/>
        <v/>
      </c>
      <c r="I204" s="14" t="str">
        <f>IF(A204&gt;0,IF(SUM($C$16:C204)&gt;0,IF(E204="Ja",SUM($F$16:F204)/SUM($C$16:C204),I203),"?Fejl?"),"")</f>
        <v/>
      </c>
      <c r="J204" s="14" t="str">
        <f t="shared" si="16"/>
        <v/>
      </c>
      <c r="K204" s="10" t="str">
        <f t="shared" si="19"/>
        <v/>
      </c>
      <c r="L204" s="15" t="str">
        <f>IF(A204&gt;0,IF(ISNUMBER(F204),IF(A204&gt;=$A$15,SUM($F$15:F204)/(A204-$A$15+1),"?Datoer?"),"?Tæller?"),"")</f>
        <v/>
      </c>
      <c r="M204" s="37"/>
      <c r="N204" s="1"/>
      <c r="P204" s="4"/>
    </row>
    <row r="205" spans="1:16">
      <c r="A205" s="38"/>
      <c r="B205" s="39"/>
      <c r="C205" s="40"/>
      <c r="D205" s="40"/>
      <c r="E205" s="45"/>
      <c r="F205" s="10" t="str">
        <f t="shared" si="17"/>
        <v/>
      </c>
      <c r="G205" s="14" t="str">
        <f t="shared" si="15"/>
        <v/>
      </c>
      <c r="H205" s="14" t="str">
        <f t="shared" si="18"/>
        <v/>
      </c>
      <c r="I205" s="14" t="str">
        <f>IF(A205&gt;0,IF(SUM($C$16:C205)&gt;0,IF(E205="Ja",SUM($F$16:F205)/SUM($C$16:C205),I204),"?Fejl?"),"")</f>
        <v/>
      </c>
      <c r="J205" s="14" t="str">
        <f t="shared" si="16"/>
        <v/>
      </c>
      <c r="K205" s="10" t="str">
        <f t="shared" si="19"/>
        <v/>
      </c>
      <c r="L205" s="15" t="str">
        <f>IF(A205&gt;0,IF(ISNUMBER(F205),IF(A205&gt;=$A$15,SUM($F$15:F205)/(A205-$A$15+1),"?Datoer?"),"?Tæller?"),"")</f>
        <v/>
      </c>
      <c r="M205" s="37"/>
      <c r="N205" s="1"/>
      <c r="P205" s="4"/>
    </row>
    <row r="206" spans="1:16">
      <c r="A206" s="38"/>
      <c r="B206" s="39"/>
      <c r="C206" s="40"/>
      <c r="D206" s="40"/>
      <c r="E206" s="45"/>
      <c r="F206" s="10" t="str">
        <f t="shared" si="17"/>
        <v/>
      </c>
      <c r="G206" s="14" t="str">
        <f t="shared" si="15"/>
        <v/>
      </c>
      <c r="H206" s="14" t="str">
        <f t="shared" si="18"/>
        <v/>
      </c>
      <c r="I206" s="14" t="str">
        <f>IF(A206&gt;0,IF(SUM($C$16:C206)&gt;0,IF(E206="Ja",SUM($F$16:F206)/SUM($C$16:C206),I205),"?Fejl?"),"")</f>
        <v/>
      </c>
      <c r="J206" s="14" t="str">
        <f t="shared" si="16"/>
        <v/>
      </c>
      <c r="K206" s="10" t="str">
        <f t="shared" si="19"/>
        <v/>
      </c>
      <c r="L206" s="15" t="str">
        <f>IF(A206&gt;0,IF(ISNUMBER(F206),IF(A206&gt;=$A$15,SUM($F$15:F206)/(A206-$A$15+1),"?Datoer?"),"?Tæller?"),"")</f>
        <v/>
      </c>
      <c r="M206" s="37"/>
      <c r="N206" s="1"/>
      <c r="P206" s="4"/>
    </row>
    <row r="207" spans="1:16">
      <c r="A207" s="38"/>
      <c r="B207" s="39"/>
      <c r="C207" s="40"/>
      <c r="D207" s="40"/>
      <c r="E207" s="45"/>
      <c r="F207" s="10" t="str">
        <f t="shared" si="17"/>
        <v/>
      </c>
      <c r="G207" s="14" t="str">
        <f t="shared" si="15"/>
        <v/>
      </c>
      <c r="H207" s="14" t="str">
        <f t="shared" si="18"/>
        <v/>
      </c>
      <c r="I207" s="14" t="str">
        <f>IF(A207&gt;0,IF(SUM($C$16:C207)&gt;0,IF(E207="Ja",SUM($F$16:F207)/SUM($C$16:C207),I206),"?Fejl?"),"")</f>
        <v/>
      </c>
      <c r="J207" s="14" t="str">
        <f t="shared" si="16"/>
        <v/>
      </c>
      <c r="K207" s="10" t="str">
        <f t="shared" si="19"/>
        <v/>
      </c>
      <c r="L207" s="15" t="str">
        <f>IF(A207&gt;0,IF(ISNUMBER(F207),IF(A207&gt;=$A$15,SUM($F$15:F207)/(A207-$A$15+1),"?Datoer?"),"?Tæller?"),"")</f>
        <v/>
      </c>
      <c r="M207" s="37"/>
      <c r="N207" s="1"/>
      <c r="P207" s="4"/>
    </row>
    <row r="208" spans="1:16">
      <c r="A208" s="38"/>
      <c r="B208" s="39"/>
      <c r="C208" s="40"/>
      <c r="D208" s="40"/>
      <c r="E208" s="45"/>
      <c r="F208" s="10" t="str">
        <f t="shared" si="17"/>
        <v/>
      </c>
      <c r="G208" s="14" t="str">
        <f t="shared" ref="G208:G271" si="20">IF(A208&gt;0,IF(C208&gt;0,IF(ISNUMBER(F208),IF(E208="Ja",(F208+P208)/(C208+O208),G207),""),"?Liter?"),"")</f>
        <v/>
      </c>
      <c r="H208" s="14" t="str">
        <f t="shared" si="18"/>
        <v/>
      </c>
      <c r="I208" s="14" t="str">
        <f>IF(A208&gt;0,IF(SUM($C$16:C208)&gt;0,IF(E208="Ja",SUM($F$16:F208)/SUM($C$16:C208),I207),"?Fejl?"),"")</f>
        <v/>
      </c>
      <c r="J208" s="14" t="str">
        <f t="shared" si="16"/>
        <v/>
      </c>
      <c r="K208" s="10" t="str">
        <f t="shared" si="19"/>
        <v/>
      </c>
      <c r="L208" s="15" t="str">
        <f>IF(A208&gt;0,IF(ISNUMBER(F208),IF(A208&gt;=$A$15,SUM($F$15:F208)/(A208-$A$15+1),"?Datoer?"),"?Tæller?"),"")</f>
        <v/>
      </c>
      <c r="M208" s="37"/>
      <c r="N208" s="1"/>
      <c r="P208" s="4"/>
    </row>
    <row r="209" spans="1:16">
      <c r="A209" s="38"/>
      <c r="B209" s="39"/>
      <c r="C209" s="40"/>
      <c r="D209" s="40"/>
      <c r="E209" s="45"/>
      <c r="F209" s="10" t="str">
        <f t="shared" si="17"/>
        <v/>
      </c>
      <c r="G209" s="14" t="str">
        <f t="shared" si="20"/>
        <v/>
      </c>
      <c r="H209" s="14" t="str">
        <f t="shared" si="18"/>
        <v/>
      </c>
      <c r="I209" s="14" t="str">
        <f>IF(A209&gt;0,IF(SUM($C$16:C209)&gt;0,IF(E209="Ja",SUM($F$16:F209)/SUM($C$16:C209),I208),"?Fejl?"),"")</f>
        <v/>
      </c>
      <c r="J209" s="14" t="str">
        <f t="shared" ref="J209:J272" si="21">IF(G209&gt;0,H209/G209,"")</f>
        <v/>
      </c>
      <c r="K209" s="10" t="str">
        <f t="shared" si="19"/>
        <v/>
      </c>
      <c r="L209" s="15" t="str">
        <f>IF(A209&gt;0,IF(ISNUMBER(F209),IF(A209&gt;=$A$15,SUM($F$15:F209)/(A209-$A$15+1),"?Datoer?"),"?Tæller?"),"")</f>
        <v/>
      </c>
      <c r="M209" s="37"/>
      <c r="N209" s="1"/>
      <c r="P209" s="4"/>
    </row>
    <row r="210" spans="1:16">
      <c r="A210" s="38"/>
      <c r="B210" s="39"/>
      <c r="C210" s="40"/>
      <c r="D210" s="40"/>
      <c r="E210" s="45"/>
      <c r="F210" s="10" t="str">
        <f t="shared" si="17"/>
        <v/>
      </c>
      <c r="G210" s="14" t="str">
        <f t="shared" si="20"/>
        <v/>
      </c>
      <c r="H210" s="14" t="str">
        <f t="shared" si="18"/>
        <v/>
      </c>
      <c r="I210" s="14" t="str">
        <f>IF(A210&gt;0,IF(SUM($C$16:C210)&gt;0,IF(E210="Ja",SUM($F$16:F210)/SUM($C$16:C210),I209),"?Fejl?"),"")</f>
        <v/>
      </c>
      <c r="J210" s="14" t="str">
        <f t="shared" si="21"/>
        <v/>
      </c>
      <c r="K210" s="10" t="str">
        <f t="shared" si="19"/>
        <v/>
      </c>
      <c r="L210" s="15" t="str">
        <f>IF(A210&gt;0,IF(ISNUMBER(F210),IF(A210&gt;=$A$15,SUM($F$15:F210)/(A210-$A$15+1),"?Datoer?"),"?Tæller?"),"")</f>
        <v/>
      </c>
      <c r="M210" s="37"/>
      <c r="N210" s="1"/>
      <c r="P210" s="4"/>
    </row>
    <row r="211" spans="1:16">
      <c r="A211" s="38"/>
      <c r="B211" s="39"/>
      <c r="C211" s="40"/>
      <c r="D211" s="40"/>
      <c r="E211" s="45"/>
      <c r="F211" s="10" t="str">
        <f t="shared" si="17"/>
        <v/>
      </c>
      <c r="G211" s="14" t="str">
        <f t="shared" si="20"/>
        <v/>
      </c>
      <c r="H211" s="14" t="str">
        <f t="shared" si="18"/>
        <v/>
      </c>
      <c r="I211" s="14" t="str">
        <f>IF(A211&gt;0,IF(SUM($C$16:C211)&gt;0,IF(E211="Ja",SUM($F$16:F211)/SUM($C$16:C211),I210),"?Fejl?"),"")</f>
        <v/>
      </c>
      <c r="J211" s="14" t="str">
        <f t="shared" si="21"/>
        <v/>
      </c>
      <c r="K211" s="10" t="str">
        <f t="shared" si="19"/>
        <v/>
      </c>
      <c r="L211" s="15" t="str">
        <f>IF(A211&gt;0,IF(ISNUMBER(F211),IF(A211&gt;=$A$15,SUM($F$15:F211)/(A211-$A$15+1),"?Datoer?"),"?Tæller?"),"")</f>
        <v/>
      </c>
      <c r="M211" s="37"/>
      <c r="N211" s="1"/>
      <c r="P211" s="4"/>
    </row>
    <row r="212" spans="1:16">
      <c r="A212" s="38"/>
      <c r="B212" s="39"/>
      <c r="C212" s="40"/>
      <c r="D212" s="40"/>
      <c r="E212" s="45"/>
      <c r="F212" s="10" t="str">
        <f t="shared" si="17"/>
        <v/>
      </c>
      <c r="G212" s="14" t="str">
        <f t="shared" si="20"/>
        <v/>
      </c>
      <c r="H212" s="14" t="str">
        <f t="shared" si="18"/>
        <v/>
      </c>
      <c r="I212" s="14" t="str">
        <f>IF(A212&gt;0,IF(SUM($C$16:C212)&gt;0,IF(E212="Ja",SUM($F$16:F212)/SUM($C$16:C212),I211),"?Fejl?"),"")</f>
        <v/>
      </c>
      <c r="J212" s="14" t="str">
        <f t="shared" si="21"/>
        <v/>
      </c>
      <c r="K212" s="10" t="str">
        <f t="shared" si="19"/>
        <v/>
      </c>
      <c r="L212" s="15" t="str">
        <f>IF(A212&gt;0,IF(ISNUMBER(F212),IF(A212&gt;=$A$15,SUM($F$15:F212)/(A212-$A$15+1),"?Datoer?"),"?Tæller?"),"")</f>
        <v/>
      </c>
      <c r="M212" s="37"/>
      <c r="N212" s="1"/>
      <c r="P212" s="4"/>
    </row>
    <row r="213" spans="1:16">
      <c r="A213" s="38"/>
      <c r="B213" s="39"/>
      <c r="C213" s="40"/>
      <c r="D213" s="40"/>
      <c r="E213" s="45"/>
      <c r="F213" s="10" t="str">
        <f t="shared" si="17"/>
        <v/>
      </c>
      <c r="G213" s="14" t="str">
        <f t="shared" si="20"/>
        <v/>
      </c>
      <c r="H213" s="14" t="str">
        <f t="shared" si="18"/>
        <v/>
      </c>
      <c r="I213" s="14" t="str">
        <f>IF(A213&gt;0,IF(SUM($C$16:C213)&gt;0,IF(E213="Ja",SUM($F$16:F213)/SUM($C$16:C213),I212),"?Fejl?"),"")</f>
        <v/>
      </c>
      <c r="J213" s="14" t="str">
        <f t="shared" si="21"/>
        <v/>
      </c>
      <c r="K213" s="10" t="str">
        <f t="shared" si="19"/>
        <v/>
      </c>
      <c r="L213" s="15" t="str">
        <f>IF(A213&gt;0,IF(ISNUMBER(F213),IF(A213&gt;=$A$15,SUM($F$15:F213)/(A213-$A$15+1),"?Datoer?"),"?Tæller?"),"")</f>
        <v/>
      </c>
      <c r="M213" s="37"/>
      <c r="N213" s="1"/>
      <c r="P213" s="4"/>
    </row>
    <row r="214" spans="1:16">
      <c r="A214" s="38"/>
      <c r="B214" s="39"/>
      <c r="C214" s="40"/>
      <c r="D214" s="40"/>
      <c r="E214" s="45"/>
      <c r="F214" s="10" t="str">
        <f t="shared" si="17"/>
        <v/>
      </c>
      <c r="G214" s="14" t="str">
        <f t="shared" si="20"/>
        <v/>
      </c>
      <c r="H214" s="14" t="str">
        <f t="shared" si="18"/>
        <v/>
      </c>
      <c r="I214" s="14" t="str">
        <f>IF(A214&gt;0,IF(SUM($C$16:C214)&gt;0,IF(E214="Ja",SUM($F$16:F214)/SUM($C$16:C214),I213),"?Fejl?"),"")</f>
        <v/>
      </c>
      <c r="J214" s="14" t="str">
        <f t="shared" si="21"/>
        <v/>
      </c>
      <c r="K214" s="10" t="str">
        <f t="shared" si="19"/>
        <v/>
      </c>
      <c r="L214" s="15" t="str">
        <f>IF(A214&gt;0,IF(ISNUMBER(F214),IF(A214&gt;=$A$15,SUM($F$15:F214)/(A214-$A$15+1),"?Datoer?"),"?Tæller?"),"")</f>
        <v/>
      </c>
      <c r="M214" s="37"/>
      <c r="N214" s="1"/>
      <c r="P214" s="4"/>
    </row>
    <row r="215" spans="1:16">
      <c r="A215" s="38"/>
      <c r="B215" s="39"/>
      <c r="C215" s="40"/>
      <c r="D215" s="40"/>
      <c r="E215" s="45"/>
      <c r="F215" s="10" t="str">
        <f t="shared" si="17"/>
        <v/>
      </c>
      <c r="G215" s="14" t="str">
        <f t="shared" si="20"/>
        <v/>
      </c>
      <c r="H215" s="14" t="str">
        <f t="shared" si="18"/>
        <v/>
      </c>
      <c r="I215" s="14" t="str">
        <f>IF(A215&gt;0,IF(SUM($C$16:C215)&gt;0,IF(E215="Ja",SUM($F$16:F215)/SUM($C$16:C215),I214),"?Fejl?"),"")</f>
        <v/>
      </c>
      <c r="J215" s="14" t="str">
        <f t="shared" si="21"/>
        <v/>
      </c>
      <c r="K215" s="10" t="str">
        <f t="shared" si="19"/>
        <v/>
      </c>
      <c r="L215" s="15" t="str">
        <f>IF(A215&gt;0,IF(ISNUMBER(F215),IF(A215&gt;=$A$15,SUM($F$15:F215)/(A215-$A$15+1),"?Datoer?"),"?Tæller?"),"")</f>
        <v/>
      </c>
      <c r="M215" s="37"/>
      <c r="N215" s="1"/>
      <c r="P215" s="4"/>
    </row>
    <row r="216" spans="1:16">
      <c r="A216" s="38"/>
      <c r="B216" s="39"/>
      <c r="C216" s="40"/>
      <c r="D216" s="40"/>
      <c r="E216" s="45"/>
      <c r="F216" s="10" t="str">
        <f t="shared" si="17"/>
        <v/>
      </c>
      <c r="G216" s="14" t="str">
        <f t="shared" si="20"/>
        <v/>
      </c>
      <c r="H216" s="14" t="str">
        <f t="shared" si="18"/>
        <v/>
      </c>
      <c r="I216" s="14" t="str">
        <f>IF(A216&gt;0,IF(SUM($C$16:C216)&gt;0,IF(E216="Ja",SUM($F$16:F216)/SUM($C$16:C216),I215),"?Fejl?"),"")</f>
        <v/>
      </c>
      <c r="J216" s="14" t="str">
        <f t="shared" si="21"/>
        <v/>
      </c>
      <c r="K216" s="10" t="str">
        <f t="shared" si="19"/>
        <v/>
      </c>
      <c r="L216" s="15" t="str">
        <f>IF(A216&gt;0,IF(ISNUMBER(F216),IF(A216&gt;=$A$15,SUM($F$15:F216)/(A216-$A$15+1),"?Datoer?"),"?Tæller?"),"")</f>
        <v/>
      </c>
      <c r="M216" s="37"/>
      <c r="N216" s="1"/>
      <c r="P216" s="4"/>
    </row>
    <row r="217" spans="1:16">
      <c r="A217" s="38"/>
      <c r="B217" s="39"/>
      <c r="C217" s="40"/>
      <c r="D217" s="40"/>
      <c r="E217" s="45"/>
      <c r="F217" s="10" t="str">
        <f t="shared" si="17"/>
        <v/>
      </c>
      <c r="G217" s="14" t="str">
        <f t="shared" si="20"/>
        <v/>
      </c>
      <c r="H217" s="14" t="str">
        <f t="shared" si="18"/>
        <v/>
      </c>
      <c r="I217" s="14" t="str">
        <f>IF(A217&gt;0,IF(SUM($C$16:C217)&gt;0,IF(E217="Ja",SUM($F$16:F217)/SUM($C$16:C217),I216),"?Fejl?"),"")</f>
        <v/>
      </c>
      <c r="J217" s="14" t="str">
        <f t="shared" si="21"/>
        <v/>
      </c>
      <c r="K217" s="10" t="str">
        <f t="shared" si="19"/>
        <v/>
      </c>
      <c r="L217" s="15" t="str">
        <f>IF(A217&gt;0,IF(ISNUMBER(F217),IF(A217&gt;=$A$15,SUM($F$15:F217)/(A217-$A$15+1),"?Datoer?"),"?Tæller?"),"")</f>
        <v/>
      </c>
      <c r="M217" s="37"/>
      <c r="N217" s="1"/>
      <c r="P217" s="4"/>
    </row>
    <row r="218" spans="1:16">
      <c r="A218" s="38"/>
      <c r="B218" s="39"/>
      <c r="C218" s="40"/>
      <c r="D218" s="40"/>
      <c r="E218" s="45"/>
      <c r="F218" s="10" t="str">
        <f t="shared" si="17"/>
        <v/>
      </c>
      <c r="G218" s="14" t="str">
        <f t="shared" si="20"/>
        <v/>
      </c>
      <c r="H218" s="14" t="str">
        <f t="shared" si="18"/>
        <v/>
      </c>
      <c r="I218" s="14" t="str">
        <f>IF(A218&gt;0,IF(SUM($C$16:C218)&gt;0,IF(E218="Ja",SUM($F$16:F218)/SUM($C$16:C218),I217),"?Fejl?"),"")</f>
        <v/>
      </c>
      <c r="J218" s="14" t="str">
        <f t="shared" si="21"/>
        <v/>
      </c>
      <c r="K218" s="10" t="str">
        <f t="shared" si="19"/>
        <v/>
      </c>
      <c r="L218" s="15" t="str">
        <f>IF(A218&gt;0,IF(ISNUMBER(F218),IF(A218&gt;=$A$15,SUM($F$15:F218)/(A218-$A$15+1),"?Datoer?"),"?Tæller?"),"")</f>
        <v/>
      </c>
      <c r="M218" s="37"/>
      <c r="N218" s="1"/>
      <c r="P218" s="4"/>
    </row>
    <row r="219" spans="1:16">
      <c r="A219" s="38"/>
      <c r="B219" s="39"/>
      <c r="C219" s="40"/>
      <c r="D219" s="40"/>
      <c r="E219" s="45"/>
      <c r="F219" s="10" t="str">
        <f t="shared" si="17"/>
        <v/>
      </c>
      <c r="G219" s="14" t="str">
        <f t="shared" si="20"/>
        <v/>
      </c>
      <c r="H219" s="14" t="str">
        <f t="shared" si="18"/>
        <v/>
      </c>
      <c r="I219" s="14" t="str">
        <f>IF(A219&gt;0,IF(SUM($C$16:C219)&gt;0,IF(E219="Ja",SUM($F$16:F219)/SUM($C$16:C219),I218),"?Fejl?"),"")</f>
        <v/>
      </c>
      <c r="J219" s="14" t="str">
        <f t="shared" si="21"/>
        <v/>
      </c>
      <c r="K219" s="10" t="str">
        <f t="shared" si="19"/>
        <v/>
      </c>
      <c r="L219" s="15" t="str">
        <f>IF(A219&gt;0,IF(ISNUMBER(F219),IF(A219&gt;=$A$15,SUM($F$15:F219)/(A219-$A$15+1),"?Datoer?"),"?Tæller?"),"")</f>
        <v/>
      </c>
      <c r="M219" s="37"/>
      <c r="N219" s="1"/>
      <c r="P219" s="4"/>
    </row>
    <row r="220" spans="1:16">
      <c r="A220" s="38"/>
      <c r="B220" s="39"/>
      <c r="C220" s="40"/>
      <c r="D220" s="40"/>
      <c r="E220" s="45"/>
      <c r="F220" s="10" t="str">
        <f t="shared" si="17"/>
        <v/>
      </c>
      <c r="G220" s="14" t="str">
        <f t="shared" si="20"/>
        <v/>
      </c>
      <c r="H220" s="14" t="str">
        <f t="shared" si="18"/>
        <v/>
      </c>
      <c r="I220" s="14" t="str">
        <f>IF(A220&gt;0,IF(SUM($C$16:C220)&gt;0,IF(E220="Ja",SUM($F$16:F220)/SUM($C$16:C220),I219),"?Fejl?"),"")</f>
        <v/>
      </c>
      <c r="J220" s="14" t="str">
        <f t="shared" si="21"/>
        <v/>
      </c>
      <c r="K220" s="10" t="str">
        <f t="shared" si="19"/>
        <v/>
      </c>
      <c r="L220" s="15" t="str">
        <f>IF(A220&gt;0,IF(ISNUMBER(F220),IF(A220&gt;=$A$15,SUM($F$15:F220)/(A220-$A$15+1),"?Datoer?"),"?Tæller?"),"")</f>
        <v/>
      </c>
      <c r="M220" s="37"/>
      <c r="N220" s="1"/>
      <c r="P220" s="4"/>
    </row>
    <row r="221" spans="1:16">
      <c r="A221" s="38"/>
      <c r="B221" s="39"/>
      <c r="C221" s="40"/>
      <c r="D221" s="40"/>
      <c r="E221" s="45"/>
      <c r="F221" s="10" t="str">
        <f t="shared" si="17"/>
        <v/>
      </c>
      <c r="G221" s="14" t="str">
        <f t="shared" si="20"/>
        <v/>
      </c>
      <c r="H221" s="14" t="str">
        <f t="shared" si="18"/>
        <v/>
      </c>
      <c r="I221" s="14" t="str">
        <f>IF(A221&gt;0,IF(SUM($C$16:C221)&gt;0,IF(E221="Ja",SUM($F$16:F221)/SUM($C$16:C221),I220),"?Fejl?"),"")</f>
        <v/>
      </c>
      <c r="J221" s="14" t="str">
        <f t="shared" si="21"/>
        <v/>
      </c>
      <c r="K221" s="10" t="str">
        <f t="shared" si="19"/>
        <v/>
      </c>
      <c r="L221" s="15" t="str">
        <f>IF(A221&gt;0,IF(ISNUMBER(F221),IF(A221&gt;=$A$15,SUM($F$15:F221)/(A221-$A$15+1),"?Datoer?"),"?Tæller?"),"")</f>
        <v/>
      </c>
      <c r="M221" s="37"/>
      <c r="N221" s="1"/>
      <c r="P221" s="4"/>
    </row>
    <row r="222" spans="1:16">
      <c r="A222" s="38"/>
      <c r="B222" s="39"/>
      <c r="C222" s="40"/>
      <c r="D222" s="40"/>
      <c r="E222" s="45"/>
      <c r="F222" s="10" t="str">
        <f t="shared" si="17"/>
        <v/>
      </c>
      <c r="G222" s="14" t="str">
        <f t="shared" si="20"/>
        <v/>
      </c>
      <c r="H222" s="14" t="str">
        <f t="shared" si="18"/>
        <v/>
      </c>
      <c r="I222" s="14" t="str">
        <f>IF(A222&gt;0,IF(SUM($C$16:C222)&gt;0,IF(E222="Ja",SUM($F$16:F222)/SUM($C$16:C222),I221),"?Fejl?"),"")</f>
        <v/>
      </c>
      <c r="J222" s="14" t="str">
        <f t="shared" si="21"/>
        <v/>
      </c>
      <c r="K222" s="10" t="str">
        <f t="shared" si="19"/>
        <v/>
      </c>
      <c r="L222" s="15" t="str">
        <f>IF(A222&gt;0,IF(ISNUMBER(F222),IF(A222&gt;=$A$15,SUM($F$15:F222)/(A222-$A$15+1),"?Datoer?"),"?Tæller?"),"")</f>
        <v/>
      </c>
      <c r="M222" s="37"/>
      <c r="N222" s="1"/>
      <c r="P222" s="4"/>
    </row>
    <row r="223" spans="1:16">
      <c r="A223" s="38"/>
      <c r="B223" s="39"/>
      <c r="C223" s="40"/>
      <c r="D223" s="40"/>
      <c r="E223" s="45"/>
      <c r="F223" s="10" t="str">
        <f t="shared" si="17"/>
        <v/>
      </c>
      <c r="G223" s="14" t="str">
        <f t="shared" si="20"/>
        <v/>
      </c>
      <c r="H223" s="14" t="str">
        <f t="shared" si="18"/>
        <v/>
      </c>
      <c r="I223" s="14" t="str">
        <f>IF(A223&gt;0,IF(SUM($C$16:C223)&gt;0,IF(E223="Ja",SUM($F$16:F223)/SUM($C$16:C223),I222),"?Fejl?"),"")</f>
        <v/>
      </c>
      <c r="J223" s="14" t="str">
        <f t="shared" si="21"/>
        <v/>
      </c>
      <c r="K223" s="10" t="str">
        <f t="shared" si="19"/>
        <v/>
      </c>
      <c r="L223" s="15" t="str">
        <f>IF(A223&gt;0,IF(ISNUMBER(F223),IF(A223&gt;=$A$15,SUM($F$15:F223)/(A223-$A$15+1),"?Datoer?"),"?Tæller?"),"")</f>
        <v/>
      </c>
      <c r="M223" s="37"/>
      <c r="N223" s="1"/>
      <c r="P223" s="4"/>
    </row>
    <row r="224" spans="1:16">
      <c r="A224" s="38"/>
      <c r="B224" s="39"/>
      <c r="C224" s="40"/>
      <c r="D224" s="40"/>
      <c r="E224" s="45"/>
      <c r="F224" s="10" t="str">
        <f t="shared" si="17"/>
        <v/>
      </c>
      <c r="G224" s="14" t="str">
        <f t="shared" si="20"/>
        <v/>
      </c>
      <c r="H224" s="14" t="str">
        <f t="shared" si="18"/>
        <v/>
      </c>
      <c r="I224" s="14" t="str">
        <f>IF(A224&gt;0,IF(SUM($C$16:C224)&gt;0,IF(E224="Ja",SUM($F$16:F224)/SUM($C$16:C224),I223),"?Fejl?"),"")</f>
        <v/>
      </c>
      <c r="J224" s="14" t="str">
        <f t="shared" si="21"/>
        <v/>
      </c>
      <c r="K224" s="10" t="str">
        <f t="shared" si="19"/>
        <v/>
      </c>
      <c r="L224" s="15" t="str">
        <f>IF(A224&gt;0,IF(ISNUMBER(F224),IF(A224&gt;=$A$15,SUM($F$15:F224)/(A224-$A$15+1),"?Datoer?"),"?Tæller?"),"")</f>
        <v/>
      </c>
      <c r="M224" s="37"/>
      <c r="N224" s="1"/>
      <c r="P224" s="4"/>
    </row>
    <row r="225" spans="1:16">
      <c r="A225" s="38"/>
      <c r="B225" s="39"/>
      <c r="C225" s="40"/>
      <c r="D225" s="40"/>
      <c r="E225" s="45"/>
      <c r="F225" s="10" t="str">
        <f t="shared" si="17"/>
        <v/>
      </c>
      <c r="G225" s="14" t="str">
        <f t="shared" si="20"/>
        <v/>
      </c>
      <c r="H225" s="14" t="str">
        <f t="shared" si="18"/>
        <v/>
      </c>
      <c r="I225" s="14" t="str">
        <f>IF(A225&gt;0,IF(SUM($C$16:C225)&gt;0,IF(E225="Ja",SUM($F$16:F225)/SUM($C$16:C225),I224),"?Fejl?"),"")</f>
        <v/>
      </c>
      <c r="J225" s="14" t="str">
        <f t="shared" si="21"/>
        <v/>
      </c>
      <c r="K225" s="10" t="str">
        <f t="shared" si="19"/>
        <v/>
      </c>
      <c r="L225" s="15" t="str">
        <f>IF(A225&gt;0,IF(ISNUMBER(F225),IF(A225&gt;=$A$15,SUM($F$15:F225)/(A225-$A$15+1),"?Datoer?"),"?Tæller?"),"")</f>
        <v/>
      </c>
      <c r="M225" s="37"/>
      <c r="N225" s="1"/>
      <c r="P225" s="4"/>
    </row>
    <row r="226" spans="1:16">
      <c r="A226" s="38"/>
      <c r="B226" s="39"/>
      <c r="C226" s="40"/>
      <c r="D226" s="40"/>
      <c r="E226" s="45"/>
      <c r="F226" s="10" t="str">
        <f t="shared" si="17"/>
        <v/>
      </c>
      <c r="G226" s="14" t="str">
        <f t="shared" si="20"/>
        <v/>
      </c>
      <c r="H226" s="14" t="str">
        <f t="shared" si="18"/>
        <v/>
      </c>
      <c r="I226" s="14" t="str">
        <f>IF(A226&gt;0,IF(SUM($C$16:C226)&gt;0,IF(E226="Ja",SUM($F$16:F226)/SUM($C$16:C226),I225),"?Fejl?"),"")</f>
        <v/>
      </c>
      <c r="J226" s="14" t="str">
        <f t="shared" si="21"/>
        <v/>
      </c>
      <c r="K226" s="10" t="str">
        <f t="shared" si="19"/>
        <v/>
      </c>
      <c r="L226" s="15" t="str">
        <f>IF(A226&gt;0,IF(ISNUMBER(F226),IF(A226&gt;=$A$15,SUM($F$15:F226)/(A226-$A$15+1),"?Datoer?"),"?Tæller?"),"")</f>
        <v/>
      </c>
      <c r="M226" s="37"/>
      <c r="N226" s="1"/>
      <c r="P226" s="4"/>
    </row>
    <row r="227" spans="1:16">
      <c r="A227" s="38"/>
      <c r="B227" s="39"/>
      <c r="C227" s="40"/>
      <c r="D227" s="40"/>
      <c r="E227" s="45"/>
      <c r="F227" s="10" t="str">
        <f t="shared" si="17"/>
        <v/>
      </c>
      <c r="G227" s="14" t="str">
        <f t="shared" si="20"/>
        <v/>
      </c>
      <c r="H227" s="14" t="str">
        <f t="shared" si="18"/>
        <v/>
      </c>
      <c r="I227" s="14" t="str">
        <f>IF(A227&gt;0,IF(SUM($C$16:C227)&gt;0,IF(E227="Ja",SUM($F$16:F227)/SUM($C$16:C227),I226),"?Fejl?"),"")</f>
        <v/>
      </c>
      <c r="J227" s="14" t="str">
        <f t="shared" si="21"/>
        <v/>
      </c>
      <c r="K227" s="10" t="str">
        <f t="shared" si="19"/>
        <v/>
      </c>
      <c r="L227" s="15" t="str">
        <f>IF(A227&gt;0,IF(ISNUMBER(F227),IF(A227&gt;=$A$15,SUM($F$15:F227)/(A227-$A$15+1),"?Datoer?"),"?Tæller?"),"")</f>
        <v/>
      </c>
      <c r="M227" s="37"/>
      <c r="N227" s="1"/>
      <c r="P227" s="4"/>
    </row>
    <row r="228" spans="1:16">
      <c r="A228" s="38"/>
      <c r="B228" s="39"/>
      <c r="C228" s="40"/>
      <c r="D228" s="40"/>
      <c r="E228" s="45"/>
      <c r="F228" s="10" t="str">
        <f t="shared" si="17"/>
        <v/>
      </c>
      <c r="G228" s="14" t="str">
        <f t="shared" si="20"/>
        <v/>
      </c>
      <c r="H228" s="14" t="str">
        <f t="shared" si="18"/>
        <v/>
      </c>
      <c r="I228" s="14" t="str">
        <f>IF(A228&gt;0,IF(SUM($C$16:C228)&gt;0,IF(E228="Ja",SUM($F$16:F228)/SUM($C$16:C228),I227),"?Fejl?"),"")</f>
        <v/>
      </c>
      <c r="J228" s="14" t="str">
        <f t="shared" si="21"/>
        <v/>
      </c>
      <c r="K228" s="10" t="str">
        <f t="shared" si="19"/>
        <v/>
      </c>
      <c r="L228" s="15" t="str">
        <f>IF(A228&gt;0,IF(ISNUMBER(F228),IF(A228&gt;=$A$15,SUM($F$15:F228)/(A228-$A$15+1),"?Datoer?"),"?Tæller?"),"")</f>
        <v/>
      </c>
      <c r="M228" s="37"/>
      <c r="N228" s="1"/>
      <c r="P228" s="4"/>
    </row>
    <row r="229" spans="1:16">
      <c r="A229" s="38"/>
      <c r="B229" s="39"/>
      <c r="C229" s="40"/>
      <c r="D229" s="40"/>
      <c r="E229" s="45"/>
      <c r="F229" s="10" t="str">
        <f t="shared" si="17"/>
        <v/>
      </c>
      <c r="G229" s="14" t="str">
        <f t="shared" si="20"/>
        <v/>
      </c>
      <c r="H229" s="14" t="str">
        <f t="shared" si="18"/>
        <v/>
      </c>
      <c r="I229" s="14" t="str">
        <f>IF(A229&gt;0,IF(SUM($C$16:C229)&gt;0,IF(E229="Ja",SUM($F$16:F229)/SUM($C$16:C229),I228),"?Fejl?"),"")</f>
        <v/>
      </c>
      <c r="J229" s="14" t="str">
        <f t="shared" si="21"/>
        <v/>
      </c>
      <c r="K229" s="10" t="str">
        <f t="shared" si="19"/>
        <v/>
      </c>
      <c r="L229" s="15" t="str">
        <f>IF(A229&gt;0,IF(ISNUMBER(F229),IF(A229&gt;=$A$15,SUM($F$15:F229)/(A229-$A$15+1),"?Datoer?"),"?Tæller?"),"")</f>
        <v/>
      </c>
      <c r="M229" s="37"/>
      <c r="N229" s="1"/>
      <c r="P229" s="4"/>
    </row>
    <row r="230" spans="1:16">
      <c r="A230" s="38"/>
      <c r="B230" s="39"/>
      <c r="C230" s="40"/>
      <c r="D230" s="40"/>
      <c r="E230" s="45"/>
      <c r="F230" s="10" t="str">
        <f t="shared" si="17"/>
        <v/>
      </c>
      <c r="G230" s="14" t="str">
        <f t="shared" si="20"/>
        <v/>
      </c>
      <c r="H230" s="14" t="str">
        <f t="shared" si="18"/>
        <v/>
      </c>
      <c r="I230" s="14" t="str">
        <f>IF(A230&gt;0,IF(SUM($C$16:C230)&gt;0,IF(E230="Ja",SUM($F$16:F230)/SUM($C$16:C230),I229),"?Fejl?"),"")</f>
        <v/>
      </c>
      <c r="J230" s="14" t="str">
        <f t="shared" si="21"/>
        <v/>
      </c>
      <c r="K230" s="10" t="str">
        <f t="shared" si="19"/>
        <v/>
      </c>
      <c r="L230" s="15" t="str">
        <f>IF(A230&gt;0,IF(ISNUMBER(F230),IF(A230&gt;=$A$15,SUM($F$15:F230)/(A230-$A$15+1),"?Datoer?"),"?Tæller?"),"")</f>
        <v/>
      </c>
      <c r="M230" s="37"/>
      <c r="N230" s="1"/>
      <c r="P230" s="4"/>
    </row>
    <row r="231" spans="1:16">
      <c r="A231" s="38"/>
      <c r="B231" s="39"/>
      <c r="C231" s="40"/>
      <c r="D231" s="40"/>
      <c r="E231" s="45"/>
      <c r="F231" s="10" t="str">
        <f t="shared" si="17"/>
        <v/>
      </c>
      <c r="G231" s="14" t="str">
        <f t="shared" si="20"/>
        <v/>
      </c>
      <c r="H231" s="14" t="str">
        <f t="shared" si="18"/>
        <v/>
      </c>
      <c r="I231" s="14" t="str">
        <f>IF(A231&gt;0,IF(SUM($C$16:C231)&gt;0,IF(E231="Ja",SUM($F$16:F231)/SUM($C$16:C231),I230),"?Fejl?"),"")</f>
        <v/>
      </c>
      <c r="J231" s="14" t="str">
        <f t="shared" si="21"/>
        <v/>
      </c>
      <c r="K231" s="10" t="str">
        <f t="shared" si="19"/>
        <v/>
      </c>
      <c r="L231" s="15" t="str">
        <f>IF(A231&gt;0,IF(ISNUMBER(F231),IF(A231&gt;=$A$15,SUM($F$15:F231)/(A231-$A$15+1),"?Datoer?"),"?Tæller?"),"")</f>
        <v/>
      </c>
      <c r="M231" s="37"/>
      <c r="N231" s="1"/>
      <c r="P231" s="4"/>
    </row>
    <row r="232" spans="1:16">
      <c r="A232" s="38"/>
      <c r="B232" s="39"/>
      <c r="C232" s="40"/>
      <c r="D232" s="40"/>
      <c r="E232" s="45"/>
      <c r="F232" s="10" t="str">
        <f t="shared" si="17"/>
        <v/>
      </c>
      <c r="G232" s="14" t="str">
        <f t="shared" si="20"/>
        <v/>
      </c>
      <c r="H232" s="14" t="str">
        <f t="shared" si="18"/>
        <v/>
      </c>
      <c r="I232" s="14" t="str">
        <f>IF(A232&gt;0,IF(SUM($C$16:C232)&gt;0,IF(E232="Ja",SUM($F$16:F232)/SUM($C$16:C232),I231),"?Fejl?"),"")</f>
        <v/>
      </c>
      <c r="J232" s="14" t="str">
        <f t="shared" si="21"/>
        <v/>
      </c>
      <c r="K232" s="10" t="str">
        <f t="shared" si="19"/>
        <v/>
      </c>
      <c r="L232" s="15" t="str">
        <f>IF(A232&gt;0,IF(ISNUMBER(F232),IF(A232&gt;=$A$15,SUM($F$15:F232)/(A232-$A$15+1),"?Datoer?"),"?Tæller?"),"")</f>
        <v/>
      </c>
      <c r="M232" s="37"/>
      <c r="N232" s="1"/>
      <c r="P232" s="4"/>
    </row>
    <row r="233" spans="1:16">
      <c r="A233" s="38"/>
      <c r="B233" s="39"/>
      <c r="C233" s="40"/>
      <c r="D233" s="40"/>
      <c r="E233" s="45"/>
      <c r="F233" s="10" t="str">
        <f t="shared" ref="F233:F296" si="22">IF(A233&gt;0,IF(AND(ISNUMBER(B232),ISNUMBER(B233)),B233-B232,"?Tæller?"),"")</f>
        <v/>
      </c>
      <c r="G233" s="14" t="str">
        <f t="shared" si="20"/>
        <v/>
      </c>
      <c r="H233" s="14" t="str">
        <f t="shared" ref="H233:H296" si="23">IF(AND(ISBLANK(C233),ISBLANK(D233)),"",IF(C233&gt;0,IF(D233&gt;0,D233/C233,"?Beløb?"),"?Liter?"))</f>
        <v/>
      </c>
      <c r="I233" s="14" t="str">
        <f>IF(A233&gt;0,IF(SUM($C$16:C233)&gt;0,IF(E233="Ja",SUM($F$16:F233)/SUM($C$16:C233),I232),"?Fejl?"),"")</f>
        <v/>
      </c>
      <c r="J233" s="14" t="str">
        <f t="shared" si="21"/>
        <v/>
      </c>
      <c r="K233" s="10" t="str">
        <f t="shared" ref="K233:K296" si="24">IF(A233&gt;0,IF(ISNUMBER(F233),IF(A233&gt;=A232,F233/(A233-A232+1),"?Datoer?"),"?Tæller?"),"")</f>
        <v/>
      </c>
      <c r="L233" s="15" t="str">
        <f>IF(A233&gt;0,IF(ISNUMBER(F233),IF(A233&gt;=$A$15,SUM($F$15:F233)/(A233-$A$15+1),"?Datoer?"),"?Tæller?"),"")</f>
        <v/>
      </c>
      <c r="M233" s="37"/>
      <c r="N233" s="1"/>
      <c r="P233" s="4"/>
    </row>
    <row r="234" spans="1:16">
      <c r="A234" s="38"/>
      <c r="B234" s="39"/>
      <c r="C234" s="40"/>
      <c r="D234" s="40"/>
      <c r="E234" s="45"/>
      <c r="F234" s="10" t="str">
        <f t="shared" si="22"/>
        <v/>
      </c>
      <c r="G234" s="14" t="str">
        <f t="shared" si="20"/>
        <v/>
      </c>
      <c r="H234" s="14" t="str">
        <f t="shared" si="23"/>
        <v/>
      </c>
      <c r="I234" s="14" t="str">
        <f>IF(A234&gt;0,IF(SUM($C$16:C234)&gt;0,IF(E234="Ja",SUM($F$16:F234)/SUM($C$16:C234),I233),"?Fejl?"),"")</f>
        <v/>
      </c>
      <c r="J234" s="14" t="str">
        <f t="shared" si="21"/>
        <v/>
      </c>
      <c r="K234" s="10" t="str">
        <f t="shared" si="24"/>
        <v/>
      </c>
      <c r="L234" s="15" t="str">
        <f>IF(A234&gt;0,IF(ISNUMBER(F234),IF(A234&gt;=$A$15,SUM($F$15:F234)/(A234-$A$15+1),"?Datoer?"),"?Tæller?"),"")</f>
        <v/>
      </c>
      <c r="M234" s="37"/>
      <c r="N234" s="1"/>
      <c r="P234" s="4"/>
    </row>
    <row r="235" spans="1:16">
      <c r="A235" s="38"/>
      <c r="B235" s="39"/>
      <c r="C235" s="40"/>
      <c r="D235" s="40"/>
      <c r="E235" s="45"/>
      <c r="F235" s="10" t="str">
        <f t="shared" si="22"/>
        <v/>
      </c>
      <c r="G235" s="14" t="str">
        <f t="shared" si="20"/>
        <v/>
      </c>
      <c r="H235" s="14" t="str">
        <f t="shared" si="23"/>
        <v/>
      </c>
      <c r="I235" s="14" t="str">
        <f>IF(A235&gt;0,IF(SUM($C$16:C235)&gt;0,IF(E235="Ja",SUM($F$16:F235)/SUM($C$16:C235),I234),"?Fejl?"),"")</f>
        <v/>
      </c>
      <c r="J235" s="14" t="str">
        <f t="shared" si="21"/>
        <v/>
      </c>
      <c r="K235" s="10" t="str">
        <f t="shared" si="24"/>
        <v/>
      </c>
      <c r="L235" s="15" t="str">
        <f>IF(A235&gt;0,IF(ISNUMBER(F235),IF(A235&gt;=$A$15,SUM($F$15:F235)/(A235-$A$15+1),"?Datoer?"),"?Tæller?"),"")</f>
        <v/>
      </c>
      <c r="M235" s="37"/>
      <c r="N235" s="1"/>
      <c r="P235" s="4"/>
    </row>
    <row r="236" spans="1:16">
      <c r="A236" s="38"/>
      <c r="B236" s="39"/>
      <c r="C236" s="40"/>
      <c r="D236" s="40"/>
      <c r="E236" s="45"/>
      <c r="F236" s="10" t="str">
        <f t="shared" si="22"/>
        <v/>
      </c>
      <c r="G236" s="14" t="str">
        <f t="shared" si="20"/>
        <v/>
      </c>
      <c r="H236" s="14" t="str">
        <f t="shared" si="23"/>
        <v/>
      </c>
      <c r="I236" s="14" t="str">
        <f>IF(A236&gt;0,IF(SUM($C$16:C236)&gt;0,IF(E236="Ja",SUM($F$16:F236)/SUM($C$16:C236),I235),"?Fejl?"),"")</f>
        <v/>
      </c>
      <c r="J236" s="14" t="str">
        <f t="shared" si="21"/>
        <v/>
      </c>
      <c r="K236" s="10" t="str">
        <f t="shared" si="24"/>
        <v/>
      </c>
      <c r="L236" s="15" t="str">
        <f>IF(A236&gt;0,IF(ISNUMBER(F236),IF(A236&gt;=$A$15,SUM($F$15:F236)/(A236-$A$15+1),"?Datoer?"),"?Tæller?"),"")</f>
        <v/>
      </c>
      <c r="M236" s="37"/>
      <c r="N236" s="1"/>
      <c r="P236" s="4"/>
    </row>
    <row r="237" spans="1:16">
      <c r="A237" s="38"/>
      <c r="B237" s="39"/>
      <c r="C237" s="40"/>
      <c r="D237" s="40"/>
      <c r="E237" s="45"/>
      <c r="F237" s="10" t="str">
        <f t="shared" si="22"/>
        <v/>
      </c>
      <c r="G237" s="14" t="str">
        <f t="shared" si="20"/>
        <v/>
      </c>
      <c r="H237" s="14" t="str">
        <f t="shared" si="23"/>
        <v/>
      </c>
      <c r="I237" s="14" t="str">
        <f>IF(A237&gt;0,IF(SUM($C$16:C237)&gt;0,IF(E237="Ja",SUM($F$16:F237)/SUM($C$16:C237),I236),"?Fejl?"),"")</f>
        <v/>
      </c>
      <c r="J237" s="14" t="str">
        <f t="shared" si="21"/>
        <v/>
      </c>
      <c r="K237" s="10" t="str">
        <f t="shared" si="24"/>
        <v/>
      </c>
      <c r="L237" s="15" t="str">
        <f>IF(A237&gt;0,IF(ISNUMBER(F237),IF(A237&gt;=$A$15,SUM($F$15:F237)/(A237-$A$15+1),"?Datoer?"),"?Tæller?"),"")</f>
        <v/>
      </c>
      <c r="M237" s="37"/>
      <c r="N237" s="1"/>
      <c r="P237" s="4"/>
    </row>
    <row r="238" spans="1:16">
      <c r="A238" s="38"/>
      <c r="B238" s="39"/>
      <c r="C238" s="40"/>
      <c r="D238" s="40"/>
      <c r="E238" s="45"/>
      <c r="F238" s="10" t="str">
        <f t="shared" si="22"/>
        <v/>
      </c>
      <c r="G238" s="14" t="str">
        <f t="shared" si="20"/>
        <v/>
      </c>
      <c r="H238" s="14" t="str">
        <f t="shared" si="23"/>
        <v/>
      </c>
      <c r="I238" s="14" t="str">
        <f>IF(A238&gt;0,IF(SUM($C$16:C238)&gt;0,IF(E238="Ja",SUM($F$16:F238)/SUM($C$16:C238),I237),"?Fejl?"),"")</f>
        <v/>
      </c>
      <c r="J238" s="14" t="str">
        <f t="shared" si="21"/>
        <v/>
      </c>
      <c r="K238" s="10" t="str">
        <f t="shared" si="24"/>
        <v/>
      </c>
      <c r="L238" s="15" t="str">
        <f>IF(A238&gt;0,IF(ISNUMBER(F238),IF(A238&gt;=$A$15,SUM($F$15:F238)/(A238-$A$15+1),"?Datoer?"),"?Tæller?"),"")</f>
        <v/>
      </c>
      <c r="M238" s="37"/>
      <c r="N238" s="1"/>
      <c r="P238" s="4"/>
    </row>
    <row r="239" spans="1:16">
      <c r="A239" s="38"/>
      <c r="B239" s="39"/>
      <c r="C239" s="40"/>
      <c r="D239" s="40"/>
      <c r="E239" s="45"/>
      <c r="F239" s="10" t="str">
        <f t="shared" si="22"/>
        <v/>
      </c>
      <c r="G239" s="14" t="str">
        <f t="shared" si="20"/>
        <v/>
      </c>
      <c r="H239" s="14" t="str">
        <f t="shared" si="23"/>
        <v/>
      </c>
      <c r="I239" s="14" t="str">
        <f>IF(A239&gt;0,IF(SUM($C$16:C239)&gt;0,IF(E239="Ja",SUM($F$16:F239)/SUM($C$16:C239),I238),"?Fejl?"),"")</f>
        <v/>
      </c>
      <c r="J239" s="14" t="str">
        <f t="shared" si="21"/>
        <v/>
      </c>
      <c r="K239" s="10" t="str">
        <f t="shared" si="24"/>
        <v/>
      </c>
      <c r="L239" s="15" t="str">
        <f>IF(A239&gt;0,IF(ISNUMBER(F239),IF(A239&gt;=$A$15,SUM($F$15:F239)/(A239-$A$15+1),"?Datoer?"),"?Tæller?"),"")</f>
        <v/>
      </c>
      <c r="M239" s="37"/>
      <c r="N239" s="1"/>
      <c r="P239" s="4"/>
    </row>
    <row r="240" spans="1:16">
      <c r="A240" s="38"/>
      <c r="B240" s="39"/>
      <c r="C240" s="40"/>
      <c r="D240" s="40"/>
      <c r="E240" s="45"/>
      <c r="F240" s="10" t="str">
        <f t="shared" si="22"/>
        <v/>
      </c>
      <c r="G240" s="14" t="str">
        <f t="shared" si="20"/>
        <v/>
      </c>
      <c r="H240" s="14" t="str">
        <f t="shared" si="23"/>
        <v/>
      </c>
      <c r="I240" s="14" t="str">
        <f>IF(A240&gt;0,IF(SUM($C$16:C240)&gt;0,IF(E240="Ja",SUM($F$16:F240)/SUM($C$16:C240),I239),"?Fejl?"),"")</f>
        <v/>
      </c>
      <c r="J240" s="14" t="str">
        <f t="shared" si="21"/>
        <v/>
      </c>
      <c r="K240" s="10" t="str">
        <f t="shared" si="24"/>
        <v/>
      </c>
      <c r="L240" s="15" t="str">
        <f>IF(A240&gt;0,IF(ISNUMBER(F240),IF(A240&gt;=$A$15,SUM($F$15:F240)/(A240-$A$15+1),"?Datoer?"),"?Tæller?"),"")</f>
        <v/>
      </c>
      <c r="M240" s="37"/>
      <c r="N240" s="1"/>
      <c r="P240" s="4"/>
    </row>
    <row r="241" spans="1:16">
      <c r="A241" s="38"/>
      <c r="B241" s="39"/>
      <c r="C241" s="40"/>
      <c r="D241" s="40"/>
      <c r="E241" s="45"/>
      <c r="F241" s="10" t="str">
        <f t="shared" si="22"/>
        <v/>
      </c>
      <c r="G241" s="14" t="str">
        <f t="shared" si="20"/>
        <v/>
      </c>
      <c r="H241" s="14" t="str">
        <f t="shared" si="23"/>
        <v/>
      </c>
      <c r="I241" s="14" t="str">
        <f>IF(A241&gt;0,IF(SUM($C$16:C241)&gt;0,IF(E241="Ja",SUM($F$16:F241)/SUM($C$16:C241),I240),"?Fejl?"),"")</f>
        <v/>
      </c>
      <c r="J241" s="14" t="str">
        <f t="shared" si="21"/>
        <v/>
      </c>
      <c r="K241" s="10" t="str">
        <f t="shared" si="24"/>
        <v/>
      </c>
      <c r="L241" s="15" t="str">
        <f>IF(A241&gt;0,IF(ISNUMBER(F241),IF(A241&gt;=$A$15,SUM($F$15:F241)/(A241-$A$15+1),"?Datoer?"),"?Tæller?"),"")</f>
        <v/>
      </c>
      <c r="M241" s="37"/>
      <c r="N241" s="1"/>
      <c r="P241" s="4"/>
    </row>
    <row r="242" spans="1:16">
      <c r="A242" s="38"/>
      <c r="B242" s="39"/>
      <c r="C242" s="40"/>
      <c r="D242" s="40"/>
      <c r="E242" s="45"/>
      <c r="F242" s="10" t="str">
        <f t="shared" si="22"/>
        <v/>
      </c>
      <c r="G242" s="14" t="str">
        <f t="shared" si="20"/>
        <v/>
      </c>
      <c r="H242" s="14" t="str">
        <f t="shared" si="23"/>
        <v/>
      </c>
      <c r="I242" s="14" t="str">
        <f>IF(A242&gt;0,IF(SUM($C$16:C242)&gt;0,IF(E242="Ja",SUM($F$16:F242)/SUM($C$16:C242),I241),"?Fejl?"),"")</f>
        <v/>
      </c>
      <c r="J242" s="14" t="str">
        <f t="shared" si="21"/>
        <v/>
      </c>
      <c r="K242" s="10" t="str">
        <f t="shared" si="24"/>
        <v/>
      </c>
      <c r="L242" s="15" t="str">
        <f>IF(A242&gt;0,IF(ISNUMBER(F242),IF(A242&gt;=$A$15,SUM($F$15:F242)/(A242-$A$15+1),"?Datoer?"),"?Tæller?"),"")</f>
        <v/>
      </c>
      <c r="M242" s="37"/>
      <c r="N242" s="1"/>
      <c r="P242" s="4"/>
    </row>
    <row r="243" spans="1:16">
      <c r="A243" s="38"/>
      <c r="B243" s="39"/>
      <c r="C243" s="40"/>
      <c r="D243" s="40"/>
      <c r="E243" s="45"/>
      <c r="F243" s="10" t="str">
        <f t="shared" si="22"/>
        <v/>
      </c>
      <c r="G243" s="14" t="str">
        <f t="shared" si="20"/>
        <v/>
      </c>
      <c r="H243" s="14" t="str">
        <f t="shared" si="23"/>
        <v/>
      </c>
      <c r="I243" s="14" t="str">
        <f>IF(A243&gt;0,IF(SUM($C$16:C243)&gt;0,IF(E243="Ja",SUM($F$16:F243)/SUM($C$16:C243),I242),"?Fejl?"),"")</f>
        <v/>
      </c>
      <c r="J243" s="14" t="str">
        <f t="shared" si="21"/>
        <v/>
      </c>
      <c r="K243" s="10" t="str">
        <f t="shared" si="24"/>
        <v/>
      </c>
      <c r="L243" s="15" t="str">
        <f>IF(A243&gt;0,IF(ISNUMBER(F243),IF(A243&gt;=$A$15,SUM($F$15:F243)/(A243-$A$15+1),"?Datoer?"),"?Tæller?"),"")</f>
        <v/>
      </c>
      <c r="M243" s="37"/>
      <c r="N243" s="1"/>
      <c r="P243" s="4"/>
    </row>
    <row r="244" spans="1:16">
      <c r="A244" s="38"/>
      <c r="B244" s="39"/>
      <c r="C244" s="40"/>
      <c r="D244" s="40"/>
      <c r="E244" s="45"/>
      <c r="F244" s="10" t="str">
        <f t="shared" si="22"/>
        <v/>
      </c>
      <c r="G244" s="14" t="str">
        <f t="shared" si="20"/>
        <v/>
      </c>
      <c r="H244" s="14" t="str">
        <f t="shared" si="23"/>
        <v/>
      </c>
      <c r="I244" s="14" t="str">
        <f>IF(A244&gt;0,IF(SUM($C$16:C244)&gt;0,IF(E244="Ja",SUM($F$16:F244)/SUM($C$16:C244),I243),"?Fejl?"),"")</f>
        <v/>
      </c>
      <c r="J244" s="14" t="str">
        <f t="shared" si="21"/>
        <v/>
      </c>
      <c r="K244" s="10" t="str">
        <f t="shared" si="24"/>
        <v/>
      </c>
      <c r="L244" s="15" t="str">
        <f>IF(A244&gt;0,IF(ISNUMBER(F244),IF(A244&gt;=$A$15,SUM($F$15:F244)/(A244-$A$15+1),"?Datoer?"),"?Tæller?"),"")</f>
        <v/>
      </c>
      <c r="M244" s="37"/>
      <c r="N244" s="1"/>
      <c r="P244" s="4"/>
    </row>
    <row r="245" spans="1:16">
      <c r="A245" s="38"/>
      <c r="B245" s="39"/>
      <c r="C245" s="40"/>
      <c r="D245" s="40"/>
      <c r="E245" s="45"/>
      <c r="F245" s="10" t="str">
        <f t="shared" si="22"/>
        <v/>
      </c>
      <c r="G245" s="14" t="str">
        <f t="shared" si="20"/>
        <v/>
      </c>
      <c r="H245" s="14" t="str">
        <f t="shared" si="23"/>
        <v/>
      </c>
      <c r="I245" s="14" t="str">
        <f>IF(A245&gt;0,IF(SUM($C$16:C245)&gt;0,IF(E245="Ja",SUM($F$16:F245)/SUM($C$16:C245),I244),"?Fejl?"),"")</f>
        <v/>
      </c>
      <c r="J245" s="14" t="str">
        <f t="shared" si="21"/>
        <v/>
      </c>
      <c r="K245" s="10" t="str">
        <f t="shared" si="24"/>
        <v/>
      </c>
      <c r="L245" s="15" t="str">
        <f>IF(A245&gt;0,IF(ISNUMBER(F245),IF(A245&gt;=$A$15,SUM($F$15:F245)/(A245-$A$15+1),"?Datoer?"),"?Tæller?"),"")</f>
        <v/>
      </c>
      <c r="M245" s="37"/>
      <c r="N245" s="1"/>
      <c r="P245" s="4"/>
    </row>
    <row r="246" spans="1:16">
      <c r="A246" s="38"/>
      <c r="B246" s="39"/>
      <c r="C246" s="40"/>
      <c r="D246" s="40"/>
      <c r="E246" s="45"/>
      <c r="F246" s="10" t="str">
        <f t="shared" si="22"/>
        <v/>
      </c>
      <c r="G246" s="14" t="str">
        <f t="shared" si="20"/>
        <v/>
      </c>
      <c r="H246" s="14" t="str">
        <f t="shared" si="23"/>
        <v/>
      </c>
      <c r="I246" s="14" t="str">
        <f>IF(A246&gt;0,IF(SUM($C$16:C246)&gt;0,IF(E246="Ja",SUM($F$16:F246)/SUM($C$16:C246),I245),"?Fejl?"),"")</f>
        <v/>
      </c>
      <c r="J246" s="14" t="str">
        <f t="shared" si="21"/>
        <v/>
      </c>
      <c r="K246" s="10" t="str">
        <f t="shared" si="24"/>
        <v/>
      </c>
      <c r="L246" s="15" t="str">
        <f>IF(A246&gt;0,IF(ISNUMBER(F246),IF(A246&gt;=$A$15,SUM($F$15:F246)/(A246-$A$15+1),"?Datoer?"),"?Tæller?"),"")</f>
        <v/>
      </c>
      <c r="M246" s="37"/>
      <c r="N246" s="1"/>
      <c r="P246" s="4"/>
    </row>
    <row r="247" spans="1:16">
      <c r="A247" s="38"/>
      <c r="B247" s="39"/>
      <c r="C247" s="40"/>
      <c r="D247" s="40"/>
      <c r="E247" s="45"/>
      <c r="F247" s="10" t="str">
        <f t="shared" si="22"/>
        <v/>
      </c>
      <c r="G247" s="14" t="str">
        <f t="shared" si="20"/>
        <v/>
      </c>
      <c r="H247" s="14" t="str">
        <f t="shared" si="23"/>
        <v/>
      </c>
      <c r="I247" s="14" t="str">
        <f>IF(A247&gt;0,IF(SUM($C$16:C247)&gt;0,IF(E247="Ja",SUM($F$16:F247)/SUM($C$16:C247),I246),"?Fejl?"),"")</f>
        <v/>
      </c>
      <c r="J247" s="14" t="str">
        <f t="shared" si="21"/>
        <v/>
      </c>
      <c r="K247" s="10" t="str">
        <f t="shared" si="24"/>
        <v/>
      </c>
      <c r="L247" s="15" t="str">
        <f>IF(A247&gt;0,IF(ISNUMBER(F247),IF(A247&gt;=$A$15,SUM($F$15:F247)/(A247-$A$15+1),"?Datoer?"),"?Tæller?"),"")</f>
        <v/>
      </c>
      <c r="M247" s="37"/>
      <c r="N247" s="1"/>
      <c r="P247" s="4"/>
    </row>
    <row r="248" spans="1:16">
      <c r="A248" s="38"/>
      <c r="B248" s="39"/>
      <c r="C248" s="40"/>
      <c r="D248" s="40"/>
      <c r="E248" s="45"/>
      <c r="F248" s="10" t="str">
        <f t="shared" si="22"/>
        <v/>
      </c>
      <c r="G248" s="14" t="str">
        <f t="shared" si="20"/>
        <v/>
      </c>
      <c r="H248" s="14" t="str">
        <f t="shared" si="23"/>
        <v/>
      </c>
      <c r="I248" s="14" t="str">
        <f>IF(A248&gt;0,IF(SUM($C$16:C248)&gt;0,IF(E248="Ja",SUM($F$16:F248)/SUM($C$16:C248),I247),"?Fejl?"),"")</f>
        <v/>
      </c>
      <c r="J248" s="14" t="str">
        <f t="shared" si="21"/>
        <v/>
      </c>
      <c r="K248" s="10" t="str">
        <f t="shared" si="24"/>
        <v/>
      </c>
      <c r="L248" s="15" t="str">
        <f>IF(A248&gt;0,IF(ISNUMBER(F248),IF(A248&gt;=$A$15,SUM($F$15:F248)/(A248-$A$15+1),"?Datoer?"),"?Tæller?"),"")</f>
        <v/>
      </c>
      <c r="M248" s="37"/>
      <c r="N248" s="1"/>
      <c r="P248" s="4"/>
    </row>
    <row r="249" spans="1:16">
      <c r="A249" s="38"/>
      <c r="B249" s="39"/>
      <c r="C249" s="40"/>
      <c r="D249" s="40"/>
      <c r="E249" s="45"/>
      <c r="F249" s="10" t="str">
        <f t="shared" si="22"/>
        <v/>
      </c>
      <c r="G249" s="14" t="str">
        <f t="shared" si="20"/>
        <v/>
      </c>
      <c r="H249" s="14" t="str">
        <f t="shared" si="23"/>
        <v/>
      </c>
      <c r="I249" s="14" t="str">
        <f>IF(A249&gt;0,IF(SUM($C$16:C249)&gt;0,IF(E249="Ja",SUM($F$16:F249)/SUM($C$16:C249),I248),"?Fejl?"),"")</f>
        <v/>
      </c>
      <c r="J249" s="14" t="str">
        <f t="shared" si="21"/>
        <v/>
      </c>
      <c r="K249" s="10" t="str">
        <f t="shared" si="24"/>
        <v/>
      </c>
      <c r="L249" s="15" t="str">
        <f>IF(A249&gt;0,IF(ISNUMBER(F249),IF(A249&gt;=$A$15,SUM($F$15:F249)/(A249-$A$15+1),"?Datoer?"),"?Tæller?"),"")</f>
        <v/>
      </c>
      <c r="M249" s="37"/>
      <c r="N249" s="1"/>
      <c r="P249" s="4"/>
    </row>
    <row r="250" spans="1:16">
      <c r="A250" s="38"/>
      <c r="B250" s="39"/>
      <c r="C250" s="40"/>
      <c r="D250" s="40"/>
      <c r="E250" s="45"/>
      <c r="F250" s="10" t="str">
        <f t="shared" si="22"/>
        <v/>
      </c>
      <c r="G250" s="14" t="str">
        <f t="shared" si="20"/>
        <v/>
      </c>
      <c r="H250" s="14" t="str">
        <f t="shared" si="23"/>
        <v/>
      </c>
      <c r="I250" s="14" t="str">
        <f>IF(A250&gt;0,IF(SUM($C$16:C250)&gt;0,IF(E250="Ja",SUM($F$16:F250)/SUM($C$16:C250),I249),"?Fejl?"),"")</f>
        <v/>
      </c>
      <c r="J250" s="14" t="str">
        <f t="shared" si="21"/>
        <v/>
      </c>
      <c r="K250" s="10" t="str">
        <f t="shared" si="24"/>
        <v/>
      </c>
      <c r="L250" s="15" t="str">
        <f>IF(A250&gt;0,IF(ISNUMBER(F250),IF(A250&gt;=$A$15,SUM($F$15:F250)/(A250-$A$15+1),"?Datoer?"),"?Tæller?"),"")</f>
        <v/>
      </c>
      <c r="M250" s="37"/>
      <c r="N250" s="1"/>
      <c r="P250" s="4"/>
    </row>
    <row r="251" spans="1:16">
      <c r="A251" s="38"/>
      <c r="B251" s="39"/>
      <c r="C251" s="40"/>
      <c r="D251" s="40"/>
      <c r="E251" s="45"/>
      <c r="F251" s="10" t="str">
        <f t="shared" si="22"/>
        <v/>
      </c>
      <c r="G251" s="14" t="str">
        <f t="shared" si="20"/>
        <v/>
      </c>
      <c r="H251" s="14" t="str">
        <f t="shared" si="23"/>
        <v/>
      </c>
      <c r="I251" s="14" t="str">
        <f>IF(A251&gt;0,IF(SUM($C$16:C251)&gt;0,IF(E251="Ja",SUM($F$16:F251)/SUM($C$16:C251),I250),"?Fejl?"),"")</f>
        <v/>
      </c>
      <c r="J251" s="14" t="str">
        <f t="shared" si="21"/>
        <v/>
      </c>
      <c r="K251" s="10" t="str">
        <f t="shared" si="24"/>
        <v/>
      </c>
      <c r="L251" s="15" t="str">
        <f>IF(A251&gt;0,IF(ISNUMBER(F251),IF(A251&gt;=$A$15,SUM($F$15:F251)/(A251-$A$15+1),"?Datoer?"),"?Tæller?"),"")</f>
        <v/>
      </c>
      <c r="M251" s="37"/>
      <c r="N251" s="1"/>
      <c r="P251" s="4"/>
    </row>
    <row r="252" spans="1:16">
      <c r="A252" s="38"/>
      <c r="B252" s="39"/>
      <c r="C252" s="40"/>
      <c r="D252" s="40"/>
      <c r="E252" s="45"/>
      <c r="F252" s="10" t="str">
        <f t="shared" si="22"/>
        <v/>
      </c>
      <c r="G252" s="14" t="str">
        <f t="shared" si="20"/>
        <v/>
      </c>
      <c r="H252" s="14" t="str">
        <f t="shared" si="23"/>
        <v/>
      </c>
      <c r="I252" s="14" t="str">
        <f>IF(A252&gt;0,IF(SUM($C$16:C252)&gt;0,IF(E252="Ja",SUM($F$16:F252)/SUM($C$16:C252),I251),"?Fejl?"),"")</f>
        <v/>
      </c>
      <c r="J252" s="14" t="str">
        <f t="shared" si="21"/>
        <v/>
      </c>
      <c r="K252" s="10" t="str">
        <f t="shared" si="24"/>
        <v/>
      </c>
      <c r="L252" s="15" t="str">
        <f>IF(A252&gt;0,IF(ISNUMBER(F252),IF(A252&gt;=$A$15,SUM($F$15:F252)/(A252-$A$15+1),"?Datoer?"),"?Tæller?"),"")</f>
        <v/>
      </c>
      <c r="M252" s="37"/>
      <c r="N252" s="1"/>
      <c r="P252" s="4"/>
    </row>
    <row r="253" spans="1:16">
      <c r="A253" s="38"/>
      <c r="B253" s="39"/>
      <c r="C253" s="40"/>
      <c r="D253" s="40"/>
      <c r="E253" s="45"/>
      <c r="F253" s="10" t="str">
        <f t="shared" si="22"/>
        <v/>
      </c>
      <c r="G253" s="14" t="str">
        <f t="shared" si="20"/>
        <v/>
      </c>
      <c r="H253" s="14" t="str">
        <f t="shared" si="23"/>
        <v/>
      </c>
      <c r="I253" s="14" t="str">
        <f>IF(A253&gt;0,IF(SUM($C$16:C253)&gt;0,IF(E253="Ja",SUM($F$16:F253)/SUM($C$16:C253),I252),"?Fejl?"),"")</f>
        <v/>
      </c>
      <c r="J253" s="14" t="str">
        <f t="shared" si="21"/>
        <v/>
      </c>
      <c r="K253" s="10" t="str">
        <f t="shared" si="24"/>
        <v/>
      </c>
      <c r="L253" s="15" t="str">
        <f>IF(A253&gt;0,IF(ISNUMBER(F253),IF(A253&gt;=$A$15,SUM($F$15:F253)/(A253-$A$15+1),"?Datoer?"),"?Tæller?"),"")</f>
        <v/>
      </c>
      <c r="M253" s="37"/>
      <c r="N253" s="1"/>
      <c r="P253" s="4"/>
    </row>
    <row r="254" spans="1:16">
      <c r="A254" s="38"/>
      <c r="B254" s="39"/>
      <c r="C254" s="40"/>
      <c r="D254" s="40"/>
      <c r="E254" s="45"/>
      <c r="F254" s="10" t="str">
        <f t="shared" si="22"/>
        <v/>
      </c>
      <c r="G254" s="14" t="str">
        <f t="shared" si="20"/>
        <v/>
      </c>
      <c r="H254" s="14" t="str">
        <f t="shared" si="23"/>
        <v/>
      </c>
      <c r="I254" s="14" t="str">
        <f>IF(A254&gt;0,IF(SUM($C$16:C254)&gt;0,IF(E254="Ja",SUM($F$16:F254)/SUM($C$16:C254),I253),"?Fejl?"),"")</f>
        <v/>
      </c>
      <c r="J254" s="14" t="str">
        <f t="shared" si="21"/>
        <v/>
      </c>
      <c r="K254" s="10" t="str">
        <f t="shared" si="24"/>
        <v/>
      </c>
      <c r="L254" s="15" t="str">
        <f>IF(A254&gt;0,IF(ISNUMBER(F254),IF(A254&gt;=$A$15,SUM($F$15:F254)/(A254-$A$15+1),"?Datoer?"),"?Tæller?"),"")</f>
        <v/>
      </c>
      <c r="M254" s="37"/>
      <c r="N254" s="1"/>
      <c r="P254" s="4"/>
    </row>
    <row r="255" spans="1:16">
      <c r="A255" s="38"/>
      <c r="B255" s="39"/>
      <c r="C255" s="40"/>
      <c r="D255" s="40"/>
      <c r="E255" s="45"/>
      <c r="F255" s="10" t="str">
        <f t="shared" si="22"/>
        <v/>
      </c>
      <c r="G255" s="14" t="str">
        <f t="shared" si="20"/>
        <v/>
      </c>
      <c r="H255" s="14" t="str">
        <f t="shared" si="23"/>
        <v/>
      </c>
      <c r="I255" s="14" t="str">
        <f>IF(A255&gt;0,IF(SUM($C$16:C255)&gt;0,IF(E255="Ja",SUM($F$16:F255)/SUM($C$16:C255),I254),"?Fejl?"),"")</f>
        <v/>
      </c>
      <c r="J255" s="14" t="str">
        <f t="shared" si="21"/>
        <v/>
      </c>
      <c r="K255" s="10" t="str">
        <f t="shared" si="24"/>
        <v/>
      </c>
      <c r="L255" s="15" t="str">
        <f>IF(A255&gt;0,IF(ISNUMBER(F255),IF(A255&gt;=$A$15,SUM($F$15:F255)/(A255-$A$15+1),"?Datoer?"),"?Tæller?"),"")</f>
        <v/>
      </c>
      <c r="M255" s="37"/>
      <c r="N255" s="1"/>
      <c r="P255" s="4"/>
    </row>
    <row r="256" spans="1:16">
      <c r="A256" s="38"/>
      <c r="B256" s="39"/>
      <c r="C256" s="40"/>
      <c r="D256" s="40"/>
      <c r="E256" s="45"/>
      <c r="F256" s="10" t="str">
        <f t="shared" si="22"/>
        <v/>
      </c>
      <c r="G256" s="14" t="str">
        <f t="shared" si="20"/>
        <v/>
      </c>
      <c r="H256" s="14" t="str">
        <f t="shared" si="23"/>
        <v/>
      </c>
      <c r="I256" s="14" t="str">
        <f>IF(A256&gt;0,IF(SUM($C$16:C256)&gt;0,IF(E256="Ja",SUM($F$16:F256)/SUM($C$16:C256),I255),"?Fejl?"),"")</f>
        <v/>
      </c>
      <c r="J256" s="14" t="str">
        <f t="shared" si="21"/>
        <v/>
      </c>
      <c r="K256" s="10" t="str">
        <f t="shared" si="24"/>
        <v/>
      </c>
      <c r="L256" s="15" t="str">
        <f>IF(A256&gt;0,IF(ISNUMBER(F256),IF(A256&gt;=$A$15,SUM($F$15:F256)/(A256-$A$15+1),"?Datoer?"),"?Tæller?"),"")</f>
        <v/>
      </c>
      <c r="M256" s="37"/>
      <c r="N256" s="1"/>
      <c r="P256" s="4"/>
    </row>
    <row r="257" spans="1:16">
      <c r="A257" s="38"/>
      <c r="B257" s="39"/>
      <c r="C257" s="40"/>
      <c r="D257" s="40"/>
      <c r="E257" s="45"/>
      <c r="F257" s="10" t="str">
        <f t="shared" si="22"/>
        <v/>
      </c>
      <c r="G257" s="14" t="str">
        <f t="shared" si="20"/>
        <v/>
      </c>
      <c r="H257" s="14" t="str">
        <f t="shared" si="23"/>
        <v/>
      </c>
      <c r="I257" s="14" t="str">
        <f>IF(A257&gt;0,IF(SUM($C$16:C257)&gt;0,IF(E257="Ja",SUM($F$16:F257)/SUM($C$16:C257),I256),"?Fejl?"),"")</f>
        <v/>
      </c>
      <c r="J257" s="14" t="str">
        <f t="shared" si="21"/>
        <v/>
      </c>
      <c r="K257" s="10" t="str">
        <f t="shared" si="24"/>
        <v/>
      </c>
      <c r="L257" s="15" t="str">
        <f>IF(A257&gt;0,IF(ISNUMBER(F257),IF(A257&gt;=$A$15,SUM($F$15:F257)/(A257-$A$15+1),"?Datoer?"),"?Tæller?"),"")</f>
        <v/>
      </c>
      <c r="M257" s="37"/>
      <c r="N257" s="1"/>
      <c r="P257" s="4"/>
    </row>
    <row r="258" spans="1:16">
      <c r="A258" s="38"/>
      <c r="B258" s="39"/>
      <c r="C258" s="40"/>
      <c r="D258" s="40"/>
      <c r="E258" s="45"/>
      <c r="F258" s="10" t="str">
        <f t="shared" si="22"/>
        <v/>
      </c>
      <c r="G258" s="14" t="str">
        <f t="shared" si="20"/>
        <v/>
      </c>
      <c r="H258" s="14" t="str">
        <f t="shared" si="23"/>
        <v/>
      </c>
      <c r="I258" s="14" t="str">
        <f>IF(A258&gt;0,IF(SUM($C$16:C258)&gt;0,IF(E258="Ja",SUM($F$16:F258)/SUM($C$16:C258),I257),"?Fejl?"),"")</f>
        <v/>
      </c>
      <c r="J258" s="14" t="str">
        <f t="shared" si="21"/>
        <v/>
      </c>
      <c r="K258" s="10" t="str">
        <f t="shared" si="24"/>
        <v/>
      </c>
      <c r="L258" s="15" t="str">
        <f>IF(A258&gt;0,IF(ISNUMBER(F258),IF(A258&gt;=$A$15,SUM($F$15:F258)/(A258-$A$15+1),"?Datoer?"),"?Tæller?"),"")</f>
        <v/>
      </c>
      <c r="M258" s="37"/>
      <c r="N258" s="1"/>
      <c r="P258" s="4"/>
    </row>
    <row r="259" spans="1:16">
      <c r="A259" s="38"/>
      <c r="B259" s="39"/>
      <c r="C259" s="40"/>
      <c r="D259" s="40"/>
      <c r="E259" s="45"/>
      <c r="F259" s="10" t="str">
        <f t="shared" si="22"/>
        <v/>
      </c>
      <c r="G259" s="14" t="str">
        <f t="shared" si="20"/>
        <v/>
      </c>
      <c r="H259" s="14" t="str">
        <f t="shared" si="23"/>
        <v/>
      </c>
      <c r="I259" s="14" t="str">
        <f>IF(A259&gt;0,IF(SUM($C$16:C259)&gt;0,IF(E259="Ja",SUM($F$16:F259)/SUM($C$16:C259),I258),"?Fejl?"),"")</f>
        <v/>
      </c>
      <c r="J259" s="14" t="str">
        <f t="shared" si="21"/>
        <v/>
      </c>
      <c r="K259" s="10" t="str">
        <f t="shared" si="24"/>
        <v/>
      </c>
      <c r="L259" s="15" t="str">
        <f>IF(A259&gt;0,IF(ISNUMBER(F259),IF(A259&gt;=$A$15,SUM($F$15:F259)/(A259-$A$15+1),"?Datoer?"),"?Tæller?"),"")</f>
        <v/>
      </c>
      <c r="M259" s="37"/>
      <c r="N259" s="1"/>
      <c r="P259" s="4"/>
    </row>
    <row r="260" spans="1:16">
      <c r="A260" s="38"/>
      <c r="B260" s="39"/>
      <c r="C260" s="40"/>
      <c r="D260" s="40"/>
      <c r="E260" s="45"/>
      <c r="F260" s="10" t="str">
        <f t="shared" si="22"/>
        <v/>
      </c>
      <c r="G260" s="14" t="str">
        <f t="shared" si="20"/>
        <v/>
      </c>
      <c r="H260" s="14" t="str">
        <f t="shared" si="23"/>
        <v/>
      </c>
      <c r="I260" s="14" t="str">
        <f>IF(A260&gt;0,IF(SUM($C$16:C260)&gt;0,IF(E260="Ja",SUM($F$16:F260)/SUM($C$16:C260),I259),"?Fejl?"),"")</f>
        <v/>
      </c>
      <c r="J260" s="14" t="str">
        <f t="shared" si="21"/>
        <v/>
      </c>
      <c r="K260" s="10" t="str">
        <f t="shared" si="24"/>
        <v/>
      </c>
      <c r="L260" s="15" t="str">
        <f>IF(A260&gt;0,IF(ISNUMBER(F260),IF(A260&gt;=$A$15,SUM($F$15:F260)/(A260-$A$15+1),"?Datoer?"),"?Tæller?"),"")</f>
        <v/>
      </c>
      <c r="M260" s="37"/>
      <c r="N260" s="1"/>
      <c r="P260" s="4"/>
    </row>
    <row r="261" spans="1:16">
      <c r="A261" s="38"/>
      <c r="B261" s="39"/>
      <c r="C261" s="40"/>
      <c r="D261" s="40"/>
      <c r="E261" s="45"/>
      <c r="F261" s="10" t="str">
        <f t="shared" si="22"/>
        <v/>
      </c>
      <c r="G261" s="14" t="str">
        <f t="shared" si="20"/>
        <v/>
      </c>
      <c r="H261" s="14" t="str">
        <f t="shared" si="23"/>
        <v/>
      </c>
      <c r="I261" s="14" t="str">
        <f>IF(A261&gt;0,IF(SUM($C$16:C261)&gt;0,IF(E261="Ja",SUM($F$16:F261)/SUM($C$16:C261),I260),"?Fejl?"),"")</f>
        <v/>
      </c>
      <c r="J261" s="14" t="str">
        <f t="shared" si="21"/>
        <v/>
      </c>
      <c r="K261" s="10" t="str">
        <f t="shared" si="24"/>
        <v/>
      </c>
      <c r="L261" s="15" t="str">
        <f>IF(A261&gt;0,IF(ISNUMBER(F261),IF(A261&gt;=$A$15,SUM($F$15:F261)/(A261-$A$15+1),"?Datoer?"),"?Tæller?"),"")</f>
        <v/>
      </c>
      <c r="M261" s="37"/>
      <c r="N261" s="1"/>
      <c r="P261" s="4"/>
    </row>
    <row r="262" spans="1:16">
      <c r="A262" s="38"/>
      <c r="B262" s="39"/>
      <c r="C262" s="40"/>
      <c r="D262" s="40"/>
      <c r="E262" s="45"/>
      <c r="F262" s="10" t="str">
        <f t="shared" si="22"/>
        <v/>
      </c>
      <c r="G262" s="14" t="str">
        <f t="shared" si="20"/>
        <v/>
      </c>
      <c r="H262" s="14" t="str">
        <f t="shared" si="23"/>
        <v/>
      </c>
      <c r="I262" s="14" t="str">
        <f>IF(A262&gt;0,IF(SUM($C$16:C262)&gt;0,IF(E262="Ja",SUM($F$16:F262)/SUM($C$16:C262),I261),"?Fejl?"),"")</f>
        <v/>
      </c>
      <c r="J262" s="14" t="str">
        <f t="shared" si="21"/>
        <v/>
      </c>
      <c r="K262" s="10" t="str">
        <f t="shared" si="24"/>
        <v/>
      </c>
      <c r="L262" s="15" t="str">
        <f>IF(A262&gt;0,IF(ISNUMBER(F262),IF(A262&gt;=$A$15,SUM($F$15:F262)/(A262-$A$15+1),"?Datoer?"),"?Tæller?"),"")</f>
        <v/>
      </c>
      <c r="M262" s="37"/>
      <c r="N262" s="1"/>
      <c r="P262" s="4"/>
    </row>
    <row r="263" spans="1:16">
      <c r="A263" s="38"/>
      <c r="B263" s="39"/>
      <c r="C263" s="40"/>
      <c r="D263" s="40"/>
      <c r="E263" s="45"/>
      <c r="F263" s="10" t="str">
        <f t="shared" si="22"/>
        <v/>
      </c>
      <c r="G263" s="14" t="str">
        <f t="shared" si="20"/>
        <v/>
      </c>
      <c r="H263" s="14" t="str">
        <f t="shared" si="23"/>
        <v/>
      </c>
      <c r="I263" s="14" t="str">
        <f>IF(A263&gt;0,IF(SUM($C$16:C263)&gt;0,IF(E263="Ja",SUM($F$16:F263)/SUM($C$16:C263),I262),"?Fejl?"),"")</f>
        <v/>
      </c>
      <c r="J263" s="14" t="str">
        <f t="shared" si="21"/>
        <v/>
      </c>
      <c r="K263" s="10" t="str">
        <f t="shared" si="24"/>
        <v/>
      </c>
      <c r="L263" s="15" t="str">
        <f>IF(A263&gt;0,IF(ISNUMBER(F263),IF(A263&gt;=$A$15,SUM($F$15:F263)/(A263-$A$15+1),"?Datoer?"),"?Tæller?"),"")</f>
        <v/>
      </c>
      <c r="M263" s="37"/>
      <c r="N263" s="1"/>
      <c r="P263" s="4"/>
    </row>
    <row r="264" spans="1:16">
      <c r="A264" s="38"/>
      <c r="B264" s="39"/>
      <c r="C264" s="40"/>
      <c r="D264" s="40"/>
      <c r="E264" s="45"/>
      <c r="F264" s="10" t="str">
        <f t="shared" si="22"/>
        <v/>
      </c>
      <c r="G264" s="14" t="str">
        <f t="shared" si="20"/>
        <v/>
      </c>
      <c r="H264" s="14" t="str">
        <f t="shared" si="23"/>
        <v/>
      </c>
      <c r="I264" s="14" t="str">
        <f>IF(A264&gt;0,IF(SUM($C$16:C264)&gt;0,IF(E264="Ja",SUM($F$16:F264)/SUM($C$16:C264),I263),"?Fejl?"),"")</f>
        <v/>
      </c>
      <c r="J264" s="14" t="str">
        <f t="shared" si="21"/>
        <v/>
      </c>
      <c r="K264" s="10" t="str">
        <f t="shared" si="24"/>
        <v/>
      </c>
      <c r="L264" s="15" t="str">
        <f>IF(A264&gt;0,IF(ISNUMBER(F264),IF(A264&gt;=$A$15,SUM($F$15:F264)/(A264-$A$15+1),"?Datoer?"),"?Tæller?"),"")</f>
        <v/>
      </c>
      <c r="M264" s="37"/>
      <c r="N264" s="1"/>
      <c r="P264" s="4"/>
    </row>
    <row r="265" spans="1:16">
      <c r="A265" s="38"/>
      <c r="B265" s="39"/>
      <c r="C265" s="40"/>
      <c r="D265" s="40"/>
      <c r="E265" s="45"/>
      <c r="F265" s="10" t="str">
        <f t="shared" si="22"/>
        <v/>
      </c>
      <c r="G265" s="14" t="str">
        <f t="shared" si="20"/>
        <v/>
      </c>
      <c r="H265" s="14" t="str">
        <f t="shared" si="23"/>
        <v/>
      </c>
      <c r="I265" s="14" t="str">
        <f>IF(A265&gt;0,IF(SUM($C$16:C265)&gt;0,IF(E265="Ja",SUM($F$16:F265)/SUM($C$16:C265),I264),"?Fejl?"),"")</f>
        <v/>
      </c>
      <c r="J265" s="14" t="str">
        <f t="shared" si="21"/>
        <v/>
      </c>
      <c r="K265" s="10" t="str">
        <f t="shared" si="24"/>
        <v/>
      </c>
      <c r="L265" s="15" t="str">
        <f>IF(A265&gt;0,IF(ISNUMBER(F265),IF(A265&gt;=$A$15,SUM($F$15:F265)/(A265-$A$15+1),"?Datoer?"),"?Tæller?"),"")</f>
        <v/>
      </c>
      <c r="M265" s="37"/>
      <c r="N265" s="1"/>
      <c r="P265" s="4"/>
    </row>
    <row r="266" spans="1:16">
      <c r="A266" s="38"/>
      <c r="B266" s="39"/>
      <c r="C266" s="40"/>
      <c r="D266" s="40"/>
      <c r="E266" s="45"/>
      <c r="F266" s="10" t="str">
        <f t="shared" si="22"/>
        <v/>
      </c>
      <c r="G266" s="14" t="str">
        <f t="shared" si="20"/>
        <v/>
      </c>
      <c r="H266" s="14" t="str">
        <f t="shared" si="23"/>
        <v/>
      </c>
      <c r="I266" s="14" t="str">
        <f>IF(A266&gt;0,IF(SUM($C$16:C266)&gt;0,IF(E266="Ja",SUM($F$16:F266)/SUM($C$16:C266),I265),"?Fejl?"),"")</f>
        <v/>
      </c>
      <c r="J266" s="14" t="str">
        <f t="shared" si="21"/>
        <v/>
      </c>
      <c r="K266" s="10" t="str">
        <f t="shared" si="24"/>
        <v/>
      </c>
      <c r="L266" s="15" t="str">
        <f>IF(A266&gt;0,IF(ISNUMBER(F266),IF(A266&gt;=$A$15,SUM($F$15:F266)/(A266-$A$15+1),"?Datoer?"),"?Tæller?"),"")</f>
        <v/>
      </c>
      <c r="M266" s="37"/>
      <c r="N266" s="1"/>
      <c r="P266" s="4"/>
    </row>
    <row r="267" spans="1:16">
      <c r="A267" s="38"/>
      <c r="B267" s="39"/>
      <c r="C267" s="40"/>
      <c r="D267" s="40"/>
      <c r="E267" s="45"/>
      <c r="F267" s="10" t="str">
        <f t="shared" si="22"/>
        <v/>
      </c>
      <c r="G267" s="14" t="str">
        <f t="shared" si="20"/>
        <v/>
      </c>
      <c r="H267" s="14" t="str">
        <f t="shared" si="23"/>
        <v/>
      </c>
      <c r="I267" s="14" t="str">
        <f>IF(A267&gt;0,IF(SUM($C$16:C267)&gt;0,IF(E267="Ja",SUM($F$16:F267)/SUM($C$16:C267),I266),"?Fejl?"),"")</f>
        <v/>
      </c>
      <c r="J267" s="14" t="str">
        <f t="shared" si="21"/>
        <v/>
      </c>
      <c r="K267" s="10" t="str">
        <f t="shared" si="24"/>
        <v/>
      </c>
      <c r="L267" s="15" t="str">
        <f>IF(A267&gt;0,IF(ISNUMBER(F267),IF(A267&gt;=$A$15,SUM($F$15:F267)/(A267-$A$15+1),"?Datoer?"),"?Tæller?"),"")</f>
        <v/>
      </c>
      <c r="M267" s="37"/>
      <c r="N267" s="1"/>
      <c r="P267" s="4"/>
    </row>
    <row r="268" spans="1:16">
      <c r="A268" s="38"/>
      <c r="B268" s="39"/>
      <c r="C268" s="40"/>
      <c r="D268" s="40"/>
      <c r="E268" s="45"/>
      <c r="F268" s="10" t="str">
        <f t="shared" si="22"/>
        <v/>
      </c>
      <c r="G268" s="14" t="str">
        <f t="shared" si="20"/>
        <v/>
      </c>
      <c r="H268" s="14" t="str">
        <f t="shared" si="23"/>
        <v/>
      </c>
      <c r="I268" s="14" t="str">
        <f>IF(A268&gt;0,IF(SUM($C$16:C268)&gt;0,IF(E268="Ja",SUM($F$16:F268)/SUM($C$16:C268),I267),"?Fejl?"),"")</f>
        <v/>
      </c>
      <c r="J268" s="14" t="str">
        <f t="shared" si="21"/>
        <v/>
      </c>
      <c r="K268" s="10" t="str">
        <f t="shared" si="24"/>
        <v/>
      </c>
      <c r="L268" s="15" t="str">
        <f>IF(A268&gt;0,IF(ISNUMBER(F268),IF(A268&gt;=$A$15,SUM($F$15:F268)/(A268-$A$15+1),"?Datoer?"),"?Tæller?"),"")</f>
        <v/>
      </c>
      <c r="M268" s="37"/>
      <c r="N268" s="1"/>
      <c r="P268" s="4"/>
    </row>
    <row r="269" spans="1:16">
      <c r="A269" s="38"/>
      <c r="B269" s="39"/>
      <c r="C269" s="40"/>
      <c r="D269" s="40"/>
      <c r="E269" s="45"/>
      <c r="F269" s="10" t="str">
        <f t="shared" si="22"/>
        <v/>
      </c>
      <c r="G269" s="14" t="str">
        <f t="shared" si="20"/>
        <v/>
      </c>
      <c r="H269" s="14" t="str">
        <f t="shared" si="23"/>
        <v/>
      </c>
      <c r="I269" s="14" t="str">
        <f>IF(A269&gt;0,IF(SUM($C$16:C269)&gt;0,IF(E269="Ja",SUM($F$16:F269)/SUM($C$16:C269),I268),"?Fejl?"),"")</f>
        <v/>
      </c>
      <c r="J269" s="14" t="str">
        <f t="shared" si="21"/>
        <v/>
      </c>
      <c r="K269" s="10" t="str">
        <f t="shared" si="24"/>
        <v/>
      </c>
      <c r="L269" s="15" t="str">
        <f>IF(A269&gt;0,IF(ISNUMBER(F269),IF(A269&gt;=$A$15,SUM($F$15:F269)/(A269-$A$15+1),"?Datoer?"),"?Tæller?"),"")</f>
        <v/>
      </c>
      <c r="M269" s="37"/>
      <c r="N269" s="1"/>
      <c r="P269" s="4"/>
    </row>
    <row r="270" spans="1:16">
      <c r="A270" s="38"/>
      <c r="B270" s="39"/>
      <c r="C270" s="40"/>
      <c r="D270" s="40"/>
      <c r="E270" s="45"/>
      <c r="F270" s="10" t="str">
        <f t="shared" si="22"/>
        <v/>
      </c>
      <c r="G270" s="14" t="str">
        <f t="shared" si="20"/>
        <v/>
      </c>
      <c r="H270" s="14" t="str">
        <f t="shared" si="23"/>
        <v/>
      </c>
      <c r="I270" s="14" t="str">
        <f>IF(A270&gt;0,IF(SUM($C$16:C270)&gt;0,IF(E270="Ja",SUM($F$16:F270)/SUM($C$16:C270),I269),"?Fejl?"),"")</f>
        <v/>
      </c>
      <c r="J270" s="14" t="str">
        <f t="shared" si="21"/>
        <v/>
      </c>
      <c r="K270" s="10" t="str">
        <f t="shared" si="24"/>
        <v/>
      </c>
      <c r="L270" s="15" t="str">
        <f>IF(A270&gt;0,IF(ISNUMBER(F270),IF(A270&gt;=$A$15,SUM($F$15:F270)/(A270-$A$15+1),"?Datoer?"),"?Tæller?"),"")</f>
        <v/>
      </c>
      <c r="M270" s="37"/>
      <c r="N270" s="1"/>
      <c r="P270" s="4"/>
    </row>
    <row r="271" spans="1:16">
      <c r="A271" s="38"/>
      <c r="B271" s="39"/>
      <c r="C271" s="40"/>
      <c r="D271" s="40"/>
      <c r="E271" s="45"/>
      <c r="F271" s="10" t="str">
        <f t="shared" si="22"/>
        <v/>
      </c>
      <c r="G271" s="14" t="str">
        <f t="shared" si="20"/>
        <v/>
      </c>
      <c r="H271" s="14" t="str">
        <f t="shared" si="23"/>
        <v/>
      </c>
      <c r="I271" s="14" t="str">
        <f>IF(A271&gt;0,IF(SUM($C$16:C271)&gt;0,IF(E271="Ja",SUM($F$16:F271)/SUM($C$16:C271),I270),"?Fejl?"),"")</f>
        <v/>
      </c>
      <c r="J271" s="14" t="str">
        <f t="shared" si="21"/>
        <v/>
      </c>
      <c r="K271" s="10" t="str">
        <f t="shared" si="24"/>
        <v/>
      </c>
      <c r="L271" s="15" t="str">
        <f>IF(A271&gt;0,IF(ISNUMBER(F271),IF(A271&gt;=$A$15,SUM($F$15:F271)/(A271-$A$15+1),"?Datoer?"),"?Tæller?"),"")</f>
        <v/>
      </c>
      <c r="M271" s="37"/>
      <c r="N271" s="1"/>
      <c r="P271" s="4"/>
    </row>
    <row r="272" spans="1:16">
      <c r="A272" s="38"/>
      <c r="B272" s="39"/>
      <c r="C272" s="40"/>
      <c r="D272" s="40"/>
      <c r="E272" s="45"/>
      <c r="F272" s="10" t="str">
        <f t="shared" si="22"/>
        <v/>
      </c>
      <c r="G272" s="14" t="str">
        <f t="shared" ref="G272:G335" si="25">IF(A272&gt;0,IF(C272&gt;0,IF(ISNUMBER(F272),IF(E272="Ja",(F272+P272)/(C272+O272),G271),""),"?Liter?"),"")</f>
        <v/>
      </c>
      <c r="H272" s="14" t="str">
        <f t="shared" si="23"/>
        <v/>
      </c>
      <c r="I272" s="14" t="str">
        <f>IF(A272&gt;0,IF(SUM($C$16:C272)&gt;0,IF(E272="Ja",SUM($F$16:F272)/SUM($C$16:C272),I271),"?Fejl?"),"")</f>
        <v/>
      </c>
      <c r="J272" s="14" t="str">
        <f t="shared" si="21"/>
        <v/>
      </c>
      <c r="K272" s="10" t="str">
        <f t="shared" si="24"/>
        <v/>
      </c>
      <c r="L272" s="15" t="str">
        <f>IF(A272&gt;0,IF(ISNUMBER(F272),IF(A272&gt;=$A$15,SUM($F$15:F272)/(A272-$A$15+1),"?Datoer?"),"?Tæller?"),"")</f>
        <v/>
      </c>
      <c r="M272" s="37"/>
      <c r="N272" s="1"/>
      <c r="P272" s="4"/>
    </row>
    <row r="273" spans="1:16">
      <c r="A273" s="38"/>
      <c r="B273" s="39"/>
      <c r="C273" s="40"/>
      <c r="D273" s="40"/>
      <c r="E273" s="45"/>
      <c r="F273" s="10" t="str">
        <f t="shared" si="22"/>
        <v/>
      </c>
      <c r="G273" s="14" t="str">
        <f t="shared" si="25"/>
        <v/>
      </c>
      <c r="H273" s="14" t="str">
        <f t="shared" si="23"/>
        <v/>
      </c>
      <c r="I273" s="14" t="str">
        <f>IF(A273&gt;0,IF(SUM($C$16:C273)&gt;0,IF(E273="Ja",SUM($F$16:F273)/SUM($C$16:C273),I272),"?Fejl?"),"")</f>
        <v/>
      </c>
      <c r="J273" s="14" t="str">
        <f t="shared" ref="J273:J336" si="26">IF(G273&gt;0,H273/G273,"")</f>
        <v/>
      </c>
      <c r="K273" s="10" t="str">
        <f t="shared" si="24"/>
        <v/>
      </c>
      <c r="L273" s="15" t="str">
        <f>IF(A273&gt;0,IF(ISNUMBER(F273),IF(A273&gt;=$A$15,SUM($F$15:F273)/(A273-$A$15+1),"?Datoer?"),"?Tæller?"),"")</f>
        <v/>
      </c>
      <c r="M273" s="37"/>
      <c r="N273" s="1"/>
      <c r="P273" s="4"/>
    </row>
    <row r="274" spans="1:16">
      <c r="A274" s="38"/>
      <c r="B274" s="39"/>
      <c r="C274" s="40"/>
      <c r="D274" s="40"/>
      <c r="E274" s="45"/>
      <c r="F274" s="10" t="str">
        <f t="shared" si="22"/>
        <v/>
      </c>
      <c r="G274" s="14" t="str">
        <f t="shared" si="25"/>
        <v/>
      </c>
      <c r="H274" s="14" t="str">
        <f t="shared" si="23"/>
        <v/>
      </c>
      <c r="I274" s="14" t="str">
        <f>IF(A274&gt;0,IF(SUM($C$16:C274)&gt;0,IF(E274="Ja",SUM($F$16:F274)/SUM($C$16:C274),I273),"?Fejl?"),"")</f>
        <v/>
      </c>
      <c r="J274" s="14" t="str">
        <f t="shared" si="26"/>
        <v/>
      </c>
      <c r="K274" s="10" t="str">
        <f t="shared" si="24"/>
        <v/>
      </c>
      <c r="L274" s="15" t="str">
        <f>IF(A274&gt;0,IF(ISNUMBER(F274),IF(A274&gt;=$A$15,SUM($F$15:F274)/(A274-$A$15+1),"?Datoer?"),"?Tæller?"),"")</f>
        <v/>
      </c>
      <c r="M274" s="37"/>
      <c r="N274" s="1"/>
      <c r="P274" s="4"/>
    </row>
    <row r="275" spans="1:16">
      <c r="A275" s="38"/>
      <c r="B275" s="39"/>
      <c r="C275" s="40"/>
      <c r="D275" s="40"/>
      <c r="E275" s="45"/>
      <c r="F275" s="10" t="str">
        <f t="shared" si="22"/>
        <v/>
      </c>
      <c r="G275" s="14" t="str">
        <f t="shared" si="25"/>
        <v/>
      </c>
      <c r="H275" s="14" t="str">
        <f t="shared" si="23"/>
        <v/>
      </c>
      <c r="I275" s="14" t="str">
        <f>IF(A275&gt;0,IF(SUM($C$16:C275)&gt;0,IF(E275="Ja",SUM($F$16:F275)/SUM($C$16:C275),I274),"?Fejl?"),"")</f>
        <v/>
      </c>
      <c r="J275" s="14" t="str">
        <f t="shared" si="26"/>
        <v/>
      </c>
      <c r="K275" s="10" t="str">
        <f t="shared" si="24"/>
        <v/>
      </c>
      <c r="L275" s="15" t="str">
        <f>IF(A275&gt;0,IF(ISNUMBER(F275),IF(A275&gt;=$A$15,SUM($F$15:F275)/(A275-$A$15+1),"?Datoer?"),"?Tæller?"),"")</f>
        <v/>
      </c>
      <c r="M275" s="37"/>
      <c r="N275" s="1"/>
      <c r="P275" s="4"/>
    </row>
    <row r="276" spans="1:16">
      <c r="A276" s="38"/>
      <c r="B276" s="39"/>
      <c r="C276" s="40"/>
      <c r="D276" s="40"/>
      <c r="E276" s="45"/>
      <c r="F276" s="10" t="str">
        <f t="shared" si="22"/>
        <v/>
      </c>
      <c r="G276" s="14" t="str">
        <f t="shared" si="25"/>
        <v/>
      </c>
      <c r="H276" s="14" t="str">
        <f t="shared" si="23"/>
        <v/>
      </c>
      <c r="I276" s="14" t="str">
        <f>IF(A276&gt;0,IF(SUM($C$16:C276)&gt;0,IF(E276="Ja",SUM($F$16:F276)/SUM($C$16:C276),I275),"?Fejl?"),"")</f>
        <v/>
      </c>
      <c r="J276" s="14" t="str">
        <f t="shared" si="26"/>
        <v/>
      </c>
      <c r="K276" s="10" t="str">
        <f t="shared" si="24"/>
        <v/>
      </c>
      <c r="L276" s="15" t="str">
        <f>IF(A276&gt;0,IF(ISNUMBER(F276),IF(A276&gt;=$A$15,SUM($F$15:F276)/(A276-$A$15+1),"?Datoer?"),"?Tæller?"),"")</f>
        <v/>
      </c>
      <c r="M276" s="37"/>
      <c r="N276" s="1"/>
      <c r="P276" s="4"/>
    </row>
    <row r="277" spans="1:16">
      <c r="A277" s="38"/>
      <c r="B277" s="39"/>
      <c r="C277" s="40"/>
      <c r="D277" s="40"/>
      <c r="E277" s="45"/>
      <c r="F277" s="10" t="str">
        <f t="shared" si="22"/>
        <v/>
      </c>
      <c r="G277" s="14" t="str">
        <f t="shared" si="25"/>
        <v/>
      </c>
      <c r="H277" s="14" t="str">
        <f t="shared" si="23"/>
        <v/>
      </c>
      <c r="I277" s="14" t="str">
        <f>IF(A277&gt;0,IF(SUM($C$16:C277)&gt;0,IF(E277="Ja",SUM($F$16:F277)/SUM($C$16:C277),I276),"?Fejl?"),"")</f>
        <v/>
      </c>
      <c r="J277" s="14" t="str">
        <f t="shared" si="26"/>
        <v/>
      </c>
      <c r="K277" s="10" t="str">
        <f t="shared" si="24"/>
        <v/>
      </c>
      <c r="L277" s="15" t="str">
        <f>IF(A277&gt;0,IF(ISNUMBER(F277),IF(A277&gt;=$A$15,SUM($F$15:F277)/(A277-$A$15+1),"?Datoer?"),"?Tæller?"),"")</f>
        <v/>
      </c>
      <c r="M277" s="37"/>
      <c r="N277" s="1"/>
      <c r="P277" s="4"/>
    </row>
    <row r="278" spans="1:16">
      <c r="A278" s="38"/>
      <c r="B278" s="39"/>
      <c r="C278" s="40"/>
      <c r="D278" s="40"/>
      <c r="E278" s="45"/>
      <c r="F278" s="10" t="str">
        <f t="shared" si="22"/>
        <v/>
      </c>
      <c r="G278" s="14" t="str">
        <f t="shared" si="25"/>
        <v/>
      </c>
      <c r="H278" s="14" t="str">
        <f t="shared" si="23"/>
        <v/>
      </c>
      <c r="I278" s="14" t="str">
        <f>IF(A278&gt;0,IF(SUM($C$16:C278)&gt;0,IF(E278="Ja",SUM($F$16:F278)/SUM($C$16:C278),I277),"?Fejl?"),"")</f>
        <v/>
      </c>
      <c r="J278" s="14" t="str">
        <f t="shared" si="26"/>
        <v/>
      </c>
      <c r="K278" s="10" t="str">
        <f t="shared" si="24"/>
        <v/>
      </c>
      <c r="L278" s="15" t="str">
        <f>IF(A278&gt;0,IF(ISNUMBER(F278),IF(A278&gt;=$A$15,SUM($F$15:F278)/(A278-$A$15+1),"?Datoer?"),"?Tæller?"),"")</f>
        <v/>
      </c>
      <c r="M278" s="37"/>
      <c r="N278" s="1"/>
      <c r="P278" s="4"/>
    </row>
    <row r="279" spans="1:16">
      <c r="A279" s="38"/>
      <c r="B279" s="39"/>
      <c r="C279" s="40"/>
      <c r="D279" s="40"/>
      <c r="E279" s="45"/>
      <c r="F279" s="10" t="str">
        <f t="shared" si="22"/>
        <v/>
      </c>
      <c r="G279" s="14" t="str">
        <f t="shared" si="25"/>
        <v/>
      </c>
      <c r="H279" s="14" t="str">
        <f t="shared" si="23"/>
        <v/>
      </c>
      <c r="I279" s="14" t="str">
        <f>IF(A279&gt;0,IF(SUM($C$16:C279)&gt;0,IF(E279="Ja",SUM($F$16:F279)/SUM($C$16:C279),I278),"?Fejl?"),"")</f>
        <v/>
      </c>
      <c r="J279" s="14" t="str">
        <f t="shared" si="26"/>
        <v/>
      </c>
      <c r="K279" s="10" t="str">
        <f t="shared" si="24"/>
        <v/>
      </c>
      <c r="L279" s="15" t="str">
        <f>IF(A279&gt;0,IF(ISNUMBER(F279),IF(A279&gt;=$A$15,SUM($F$15:F279)/(A279-$A$15+1),"?Datoer?"),"?Tæller?"),"")</f>
        <v/>
      </c>
      <c r="M279" s="37"/>
      <c r="N279" s="1"/>
      <c r="P279" s="4"/>
    </row>
    <row r="280" spans="1:16">
      <c r="A280" s="38"/>
      <c r="B280" s="39"/>
      <c r="C280" s="40"/>
      <c r="D280" s="40"/>
      <c r="E280" s="45"/>
      <c r="F280" s="10" t="str">
        <f t="shared" si="22"/>
        <v/>
      </c>
      <c r="G280" s="14" t="str">
        <f t="shared" si="25"/>
        <v/>
      </c>
      <c r="H280" s="14" t="str">
        <f t="shared" si="23"/>
        <v/>
      </c>
      <c r="I280" s="14" t="str">
        <f>IF(A280&gt;0,IF(SUM($C$16:C280)&gt;0,IF(E280="Ja",SUM($F$16:F280)/SUM($C$16:C280),I279),"?Fejl?"),"")</f>
        <v/>
      </c>
      <c r="J280" s="14" t="str">
        <f t="shared" si="26"/>
        <v/>
      </c>
      <c r="K280" s="10" t="str">
        <f t="shared" si="24"/>
        <v/>
      </c>
      <c r="L280" s="15" t="str">
        <f>IF(A280&gt;0,IF(ISNUMBER(F280),IF(A280&gt;=$A$15,SUM($F$15:F280)/(A280-$A$15+1),"?Datoer?"),"?Tæller?"),"")</f>
        <v/>
      </c>
      <c r="M280" s="37"/>
      <c r="N280" s="1"/>
      <c r="P280" s="4"/>
    </row>
    <row r="281" spans="1:16">
      <c r="A281" s="38"/>
      <c r="B281" s="39"/>
      <c r="C281" s="40"/>
      <c r="D281" s="40"/>
      <c r="E281" s="45"/>
      <c r="F281" s="10" t="str">
        <f t="shared" si="22"/>
        <v/>
      </c>
      <c r="G281" s="14" t="str">
        <f t="shared" si="25"/>
        <v/>
      </c>
      <c r="H281" s="14" t="str">
        <f t="shared" si="23"/>
        <v/>
      </c>
      <c r="I281" s="14" t="str">
        <f>IF(A281&gt;0,IF(SUM($C$16:C281)&gt;0,IF(E281="Ja",SUM($F$16:F281)/SUM($C$16:C281),I280),"?Fejl?"),"")</f>
        <v/>
      </c>
      <c r="J281" s="14" t="str">
        <f t="shared" si="26"/>
        <v/>
      </c>
      <c r="K281" s="10" t="str">
        <f t="shared" si="24"/>
        <v/>
      </c>
      <c r="L281" s="15" t="str">
        <f>IF(A281&gt;0,IF(ISNUMBER(F281),IF(A281&gt;=$A$15,SUM($F$15:F281)/(A281-$A$15+1),"?Datoer?"),"?Tæller?"),"")</f>
        <v/>
      </c>
      <c r="M281" s="37"/>
      <c r="N281" s="1"/>
      <c r="P281" s="4"/>
    </row>
    <row r="282" spans="1:16">
      <c r="A282" s="38"/>
      <c r="B282" s="39"/>
      <c r="C282" s="40"/>
      <c r="D282" s="40"/>
      <c r="E282" s="45"/>
      <c r="F282" s="10" t="str">
        <f t="shared" si="22"/>
        <v/>
      </c>
      <c r="G282" s="14" t="str">
        <f t="shared" si="25"/>
        <v/>
      </c>
      <c r="H282" s="14" t="str">
        <f t="shared" si="23"/>
        <v/>
      </c>
      <c r="I282" s="14" t="str">
        <f>IF(A282&gt;0,IF(SUM($C$16:C282)&gt;0,IF(E282="Ja",SUM($F$16:F282)/SUM($C$16:C282),I281),"?Fejl?"),"")</f>
        <v/>
      </c>
      <c r="J282" s="14" t="str">
        <f t="shared" si="26"/>
        <v/>
      </c>
      <c r="K282" s="10" t="str">
        <f t="shared" si="24"/>
        <v/>
      </c>
      <c r="L282" s="15" t="str">
        <f>IF(A282&gt;0,IF(ISNUMBER(F282),IF(A282&gt;=$A$15,SUM($F$15:F282)/(A282-$A$15+1),"?Datoer?"),"?Tæller?"),"")</f>
        <v/>
      </c>
      <c r="M282" s="37"/>
      <c r="N282" s="1"/>
      <c r="P282" s="4"/>
    </row>
    <row r="283" spans="1:16">
      <c r="A283" s="38"/>
      <c r="B283" s="39"/>
      <c r="C283" s="40"/>
      <c r="D283" s="40"/>
      <c r="E283" s="45"/>
      <c r="F283" s="10" t="str">
        <f t="shared" si="22"/>
        <v/>
      </c>
      <c r="G283" s="14" t="str">
        <f t="shared" si="25"/>
        <v/>
      </c>
      <c r="H283" s="14" t="str">
        <f t="shared" si="23"/>
        <v/>
      </c>
      <c r="I283" s="14" t="str">
        <f>IF(A283&gt;0,IF(SUM($C$16:C283)&gt;0,IF(E283="Ja",SUM($F$16:F283)/SUM($C$16:C283),I282),"?Fejl?"),"")</f>
        <v/>
      </c>
      <c r="J283" s="14" t="str">
        <f t="shared" si="26"/>
        <v/>
      </c>
      <c r="K283" s="10" t="str">
        <f t="shared" si="24"/>
        <v/>
      </c>
      <c r="L283" s="15" t="str">
        <f>IF(A283&gt;0,IF(ISNUMBER(F283),IF(A283&gt;=$A$15,SUM($F$15:F283)/(A283-$A$15+1),"?Datoer?"),"?Tæller?"),"")</f>
        <v/>
      </c>
      <c r="M283" s="37"/>
      <c r="N283" s="1"/>
      <c r="P283" s="4"/>
    </row>
    <row r="284" spans="1:16">
      <c r="A284" s="38"/>
      <c r="B284" s="39"/>
      <c r="C284" s="40"/>
      <c r="D284" s="40"/>
      <c r="E284" s="45"/>
      <c r="F284" s="10" t="str">
        <f t="shared" si="22"/>
        <v/>
      </c>
      <c r="G284" s="14" t="str">
        <f t="shared" si="25"/>
        <v/>
      </c>
      <c r="H284" s="14" t="str">
        <f t="shared" si="23"/>
        <v/>
      </c>
      <c r="I284" s="14" t="str">
        <f>IF(A284&gt;0,IF(SUM($C$16:C284)&gt;0,IF(E284="Ja",SUM($F$16:F284)/SUM($C$16:C284),I283),"?Fejl?"),"")</f>
        <v/>
      </c>
      <c r="J284" s="14" t="str">
        <f t="shared" si="26"/>
        <v/>
      </c>
      <c r="K284" s="10" t="str">
        <f t="shared" si="24"/>
        <v/>
      </c>
      <c r="L284" s="15" t="str">
        <f>IF(A284&gt;0,IF(ISNUMBER(F284),IF(A284&gt;=$A$15,SUM($F$15:F284)/(A284-$A$15+1),"?Datoer?"),"?Tæller?"),"")</f>
        <v/>
      </c>
      <c r="M284" s="37"/>
      <c r="N284" s="1"/>
      <c r="P284" s="4"/>
    </row>
    <row r="285" spans="1:16">
      <c r="A285" s="38"/>
      <c r="B285" s="39"/>
      <c r="C285" s="40"/>
      <c r="D285" s="40"/>
      <c r="E285" s="45"/>
      <c r="F285" s="10" t="str">
        <f t="shared" si="22"/>
        <v/>
      </c>
      <c r="G285" s="14" t="str">
        <f t="shared" si="25"/>
        <v/>
      </c>
      <c r="H285" s="14" t="str">
        <f t="shared" si="23"/>
        <v/>
      </c>
      <c r="I285" s="14" t="str">
        <f>IF(A285&gt;0,IF(SUM($C$16:C285)&gt;0,IF(E285="Ja",SUM($F$16:F285)/SUM($C$16:C285),I284),"?Fejl?"),"")</f>
        <v/>
      </c>
      <c r="J285" s="14" t="str">
        <f t="shared" si="26"/>
        <v/>
      </c>
      <c r="K285" s="10" t="str">
        <f t="shared" si="24"/>
        <v/>
      </c>
      <c r="L285" s="15" t="str">
        <f>IF(A285&gt;0,IF(ISNUMBER(F285),IF(A285&gt;=$A$15,SUM($F$15:F285)/(A285-$A$15+1),"?Datoer?"),"?Tæller?"),"")</f>
        <v/>
      </c>
      <c r="M285" s="37"/>
      <c r="N285" s="1"/>
      <c r="P285" s="4"/>
    </row>
    <row r="286" spans="1:16">
      <c r="A286" s="38"/>
      <c r="B286" s="39"/>
      <c r="C286" s="40"/>
      <c r="D286" s="40"/>
      <c r="E286" s="45"/>
      <c r="F286" s="10" t="str">
        <f t="shared" si="22"/>
        <v/>
      </c>
      <c r="G286" s="14" t="str">
        <f t="shared" si="25"/>
        <v/>
      </c>
      <c r="H286" s="14" t="str">
        <f t="shared" si="23"/>
        <v/>
      </c>
      <c r="I286" s="14" t="str">
        <f>IF(A286&gt;0,IF(SUM($C$16:C286)&gt;0,IF(E286="Ja",SUM($F$16:F286)/SUM($C$16:C286),I285),"?Fejl?"),"")</f>
        <v/>
      </c>
      <c r="J286" s="14" t="str">
        <f t="shared" si="26"/>
        <v/>
      </c>
      <c r="K286" s="10" t="str">
        <f t="shared" si="24"/>
        <v/>
      </c>
      <c r="L286" s="15" t="str">
        <f>IF(A286&gt;0,IF(ISNUMBER(F286),IF(A286&gt;=$A$15,SUM($F$15:F286)/(A286-$A$15+1),"?Datoer?"),"?Tæller?"),"")</f>
        <v/>
      </c>
      <c r="M286" s="37"/>
      <c r="N286" s="1"/>
      <c r="P286" s="4"/>
    </row>
    <row r="287" spans="1:16">
      <c r="A287" s="38"/>
      <c r="B287" s="39"/>
      <c r="C287" s="40"/>
      <c r="D287" s="40"/>
      <c r="E287" s="45"/>
      <c r="F287" s="10" t="str">
        <f t="shared" si="22"/>
        <v/>
      </c>
      <c r="G287" s="14" t="str">
        <f t="shared" si="25"/>
        <v/>
      </c>
      <c r="H287" s="14" t="str">
        <f t="shared" si="23"/>
        <v/>
      </c>
      <c r="I287" s="14" t="str">
        <f>IF(A287&gt;0,IF(SUM($C$16:C287)&gt;0,IF(E287="Ja",SUM($F$16:F287)/SUM($C$16:C287),I286),"?Fejl?"),"")</f>
        <v/>
      </c>
      <c r="J287" s="14" t="str">
        <f t="shared" si="26"/>
        <v/>
      </c>
      <c r="K287" s="10" t="str">
        <f t="shared" si="24"/>
        <v/>
      </c>
      <c r="L287" s="15" t="str">
        <f>IF(A287&gt;0,IF(ISNUMBER(F287),IF(A287&gt;=$A$15,SUM($F$15:F287)/(A287-$A$15+1),"?Datoer?"),"?Tæller?"),"")</f>
        <v/>
      </c>
      <c r="M287" s="37"/>
      <c r="N287" s="1"/>
      <c r="P287" s="4"/>
    </row>
    <row r="288" spans="1:16">
      <c r="A288" s="38"/>
      <c r="B288" s="39"/>
      <c r="C288" s="40"/>
      <c r="D288" s="40"/>
      <c r="E288" s="45"/>
      <c r="F288" s="10" t="str">
        <f t="shared" si="22"/>
        <v/>
      </c>
      <c r="G288" s="14" t="str">
        <f t="shared" si="25"/>
        <v/>
      </c>
      <c r="H288" s="14" t="str">
        <f t="shared" si="23"/>
        <v/>
      </c>
      <c r="I288" s="14" t="str">
        <f>IF(A288&gt;0,IF(SUM($C$16:C288)&gt;0,IF(E288="Ja",SUM($F$16:F288)/SUM($C$16:C288),I287),"?Fejl?"),"")</f>
        <v/>
      </c>
      <c r="J288" s="14" t="str">
        <f t="shared" si="26"/>
        <v/>
      </c>
      <c r="K288" s="10" t="str">
        <f t="shared" si="24"/>
        <v/>
      </c>
      <c r="L288" s="15" t="str">
        <f>IF(A288&gt;0,IF(ISNUMBER(F288),IF(A288&gt;=$A$15,SUM($F$15:F288)/(A288-$A$15+1),"?Datoer?"),"?Tæller?"),"")</f>
        <v/>
      </c>
      <c r="M288" s="37"/>
      <c r="N288" s="1"/>
      <c r="P288" s="4"/>
    </row>
    <row r="289" spans="1:16">
      <c r="A289" s="38"/>
      <c r="B289" s="39"/>
      <c r="C289" s="40"/>
      <c r="D289" s="40"/>
      <c r="E289" s="45"/>
      <c r="F289" s="10" t="str">
        <f t="shared" si="22"/>
        <v/>
      </c>
      <c r="G289" s="14" t="str">
        <f t="shared" si="25"/>
        <v/>
      </c>
      <c r="H289" s="14" t="str">
        <f t="shared" si="23"/>
        <v/>
      </c>
      <c r="I289" s="14" t="str">
        <f>IF(A289&gt;0,IF(SUM($C$16:C289)&gt;0,IF(E289="Ja",SUM($F$16:F289)/SUM($C$16:C289),I288),"?Fejl?"),"")</f>
        <v/>
      </c>
      <c r="J289" s="14" t="str">
        <f t="shared" si="26"/>
        <v/>
      </c>
      <c r="K289" s="10" t="str">
        <f t="shared" si="24"/>
        <v/>
      </c>
      <c r="L289" s="15" t="str">
        <f>IF(A289&gt;0,IF(ISNUMBER(F289),IF(A289&gt;=$A$15,SUM($F$15:F289)/(A289-$A$15+1),"?Datoer?"),"?Tæller?"),"")</f>
        <v/>
      </c>
      <c r="M289" s="37"/>
      <c r="N289" s="1"/>
      <c r="P289" s="4"/>
    </row>
    <row r="290" spans="1:16">
      <c r="A290" s="38"/>
      <c r="B290" s="39"/>
      <c r="C290" s="40"/>
      <c r="D290" s="40"/>
      <c r="E290" s="45"/>
      <c r="F290" s="10" t="str">
        <f t="shared" si="22"/>
        <v/>
      </c>
      <c r="G290" s="14" t="str">
        <f t="shared" si="25"/>
        <v/>
      </c>
      <c r="H290" s="14" t="str">
        <f t="shared" si="23"/>
        <v/>
      </c>
      <c r="I290" s="14" t="str">
        <f>IF(A290&gt;0,IF(SUM($C$16:C290)&gt;0,IF(E290="Ja",SUM($F$16:F290)/SUM($C$16:C290),I289),"?Fejl?"),"")</f>
        <v/>
      </c>
      <c r="J290" s="14" t="str">
        <f t="shared" si="26"/>
        <v/>
      </c>
      <c r="K290" s="10" t="str">
        <f t="shared" si="24"/>
        <v/>
      </c>
      <c r="L290" s="15" t="str">
        <f>IF(A290&gt;0,IF(ISNUMBER(F290),IF(A290&gt;=$A$15,SUM($F$15:F290)/(A290-$A$15+1),"?Datoer?"),"?Tæller?"),"")</f>
        <v/>
      </c>
      <c r="M290" s="37"/>
      <c r="N290" s="1"/>
      <c r="P290" s="4"/>
    </row>
    <row r="291" spans="1:16">
      <c r="A291" s="38"/>
      <c r="B291" s="39"/>
      <c r="C291" s="40"/>
      <c r="D291" s="40"/>
      <c r="E291" s="45"/>
      <c r="F291" s="10" t="str">
        <f t="shared" si="22"/>
        <v/>
      </c>
      <c r="G291" s="14" t="str">
        <f t="shared" si="25"/>
        <v/>
      </c>
      <c r="H291" s="14" t="str">
        <f t="shared" si="23"/>
        <v/>
      </c>
      <c r="I291" s="14" t="str">
        <f>IF(A291&gt;0,IF(SUM($C$16:C291)&gt;0,IF(E291="Ja",SUM($F$16:F291)/SUM($C$16:C291),I290),"?Fejl?"),"")</f>
        <v/>
      </c>
      <c r="J291" s="14" t="str">
        <f t="shared" si="26"/>
        <v/>
      </c>
      <c r="K291" s="10" t="str">
        <f t="shared" si="24"/>
        <v/>
      </c>
      <c r="L291" s="15" t="str">
        <f>IF(A291&gt;0,IF(ISNUMBER(F291),IF(A291&gt;=$A$15,SUM($F$15:F291)/(A291-$A$15+1),"?Datoer?"),"?Tæller?"),"")</f>
        <v/>
      </c>
      <c r="M291" s="37"/>
      <c r="N291" s="1"/>
      <c r="P291" s="4"/>
    </row>
    <row r="292" spans="1:16">
      <c r="A292" s="38"/>
      <c r="B292" s="39"/>
      <c r="C292" s="40"/>
      <c r="D292" s="40"/>
      <c r="E292" s="45"/>
      <c r="F292" s="10" t="str">
        <f t="shared" si="22"/>
        <v/>
      </c>
      <c r="G292" s="14" t="str">
        <f t="shared" si="25"/>
        <v/>
      </c>
      <c r="H292" s="14" t="str">
        <f t="shared" si="23"/>
        <v/>
      </c>
      <c r="I292" s="14" t="str">
        <f>IF(A292&gt;0,IF(SUM($C$16:C292)&gt;0,IF(E292="Ja",SUM($F$16:F292)/SUM($C$16:C292),I291),"?Fejl?"),"")</f>
        <v/>
      </c>
      <c r="J292" s="14" t="str">
        <f t="shared" si="26"/>
        <v/>
      </c>
      <c r="K292" s="10" t="str">
        <f t="shared" si="24"/>
        <v/>
      </c>
      <c r="L292" s="15" t="str">
        <f>IF(A292&gt;0,IF(ISNUMBER(F292),IF(A292&gt;=$A$15,SUM($F$15:F292)/(A292-$A$15+1),"?Datoer?"),"?Tæller?"),"")</f>
        <v/>
      </c>
      <c r="M292" s="37"/>
      <c r="N292" s="1"/>
      <c r="P292" s="4"/>
    </row>
    <row r="293" spans="1:16">
      <c r="A293" s="38"/>
      <c r="B293" s="39"/>
      <c r="C293" s="40"/>
      <c r="D293" s="40"/>
      <c r="E293" s="45"/>
      <c r="F293" s="10" t="str">
        <f t="shared" si="22"/>
        <v/>
      </c>
      <c r="G293" s="14" t="str">
        <f t="shared" si="25"/>
        <v/>
      </c>
      <c r="H293" s="14" t="str">
        <f t="shared" si="23"/>
        <v/>
      </c>
      <c r="I293" s="14" t="str">
        <f>IF(A293&gt;0,IF(SUM($C$16:C293)&gt;0,IF(E293="Ja",SUM($F$16:F293)/SUM($C$16:C293),I292),"?Fejl?"),"")</f>
        <v/>
      </c>
      <c r="J293" s="14" t="str">
        <f t="shared" si="26"/>
        <v/>
      </c>
      <c r="K293" s="10" t="str">
        <f t="shared" si="24"/>
        <v/>
      </c>
      <c r="L293" s="15" t="str">
        <f>IF(A293&gt;0,IF(ISNUMBER(F293),IF(A293&gt;=$A$15,SUM($F$15:F293)/(A293-$A$15+1),"?Datoer?"),"?Tæller?"),"")</f>
        <v/>
      </c>
      <c r="M293" s="37"/>
      <c r="N293" s="1"/>
      <c r="P293" s="4"/>
    </row>
    <row r="294" spans="1:16">
      <c r="A294" s="38"/>
      <c r="B294" s="39"/>
      <c r="C294" s="40"/>
      <c r="D294" s="40"/>
      <c r="E294" s="45"/>
      <c r="F294" s="10" t="str">
        <f t="shared" si="22"/>
        <v/>
      </c>
      <c r="G294" s="14" t="str">
        <f t="shared" si="25"/>
        <v/>
      </c>
      <c r="H294" s="14" t="str">
        <f t="shared" si="23"/>
        <v/>
      </c>
      <c r="I294" s="14" t="str">
        <f>IF(A294&gt;0,IF(SUM($C$16:C294)&gt;0,IF(E294="Ja",SUM($F$16:F294)/SUM($C$16:C294),I293),"?Fejl?"),"")</f>
        <v/>
      </c>
      <c r="J294" s="14" t="str">
        <f t="shared" si="26"/>
        <v/>
      </c>
      <c r="K294" s="10" t="str">
        <f t="shared" si="24"/>
        <v/>
      </c>
      <c r="L294" s="15" t="str">
        <f>IF(A294&gt;0,IF(ISNUMBER(F294),IF(A294&gt;=$A$15,SUM($F$15:F294)/(A294-$A$15+1),"?Datoer?"),"?Tæller?"),"")</f>
        <v/>
      </c>
      <c r="M294" s="37"/>
      <c r="N294" s="1"/>
      <c r="P294" s="4"/>
    </row>
    <row r="295" spans="1:16">
      <c r="A295" s="38"/>
      <c r="B295" s="39"/>
      <c r="C295" s="40"/>
      <c r="D295" s="40"/>
      <c r="E295" s="45"/>
      <c r="F295" s="10" t="str">
        <f t="shared" si="22"/>
        <v/>
      </c>
      <c r="G295" s="14" t="str">
        <f t="shared" si="25"/>
        <v/>
      </c>
      <c r="H295" s="14" t="str">
        <f t="shared" si="23"/>
        <v/>
      </c>
      <c r="I295" s="14" t="str">
        <f>IF(A295&gt;0,IF(SUM($C$16:C295)&gt;0,IF(E295="Ja",SUM($F$16:F295)/SUM($C$16:C295),I294),"?Fejl?"),"")</f>
        <v/>
      </c>
      <c r="J295" s="14" t="str">
        <f t="shared" si="26"/>
        <v/>
      </c>
      <c r="K295" s="10" t="str">
        <f t="shared" si="24"/>
        <v/>
      </c>
      <c r="L295" s="15" t="str">
        <f>IF(A295&gt;0,IF(ISNUMBER(F295),IF(A295&gt;=$A$15,SUM($F$15:F295)/(A295-$A$15+1),"?Datoer?"),"?Tæller?"),"")</f>
        <v/>
      </c>
      <c r="M295" s="37"/>
      <c r="N295" s="1"/>
      <c r="P295" s="4"/>
    </row>
    <row r="296" spans="1:16">
      <c r="A296" s="38"/>
      <c r="B296" s="39"/>
      <c r="C296" s="40"/>
      <c r="D296" s="40"/>
      <c r="E296" s="45"/>
      <c r="F296" s="10" t="str">
        <f t="shared" si="22"/>
        <v/>
      </c>
      <c r="G296" s="14" t="str">
        <f t="shared" si="25"/>
        <v/>
      </c>
      <c r="H296" s="14" t="str">
        <f t="shared" si="23"/>
        <v/>
      </c>
      <c r="I296" s="14" t="str">
        <f>IF(A296&gt;0,IF(SUM($C$16:C296)&gt;0,IF(E296="Ja",SUM($F$16:F296)/SUM($C$16:C296),I295),"?Fejl?"),"")</f>
        <v/>
      </c>
      <c r="J296" s="14" t="str">
        <f t="shared" si="26"/>
        <v/>
      </c>
      <c r="K296" s="10" t="str">
        <f t="shared" si="24"/>
        <v/>
      </c>
      <c r="L296" s="15" t="str">
        <f>IF(A296&gt;0,IF(ISNUMBER(F296),IF(A296&gt;=$A$15,SUM($F$15:F296)/(A296-$A$15+1),"?Datoer?"),"?Tæller?"),"")</f>
        <v/>
      </c>
      <c r="M296" s="37"/>
      <c r="N296" s="1"/>
      <c r="P296" s="4"/>
    </row>
    <row r="297" spans="1:16">
      <c r="A297" s="38"/>
      <c r="B297" s="39"/>
      <c r="C297" s="40"/>
      <c r="D297" s="40"/>
      <c r="E297" s="45"/>
      <c r="F297" s="10" t="str">
        <f t="shared" ref="F297:F360" si="27">IF(A297&gt;0,IF(AND(ISNUMBER(B296),ISNUMBER(B297)),B297-B296,"?Tæller?"),"")</f>
        <v/>
      </c>
      <c r="G297" s="14" t="str">
        <f t="shared" si="25"/>
        <v/>
      </c>
      <c r="H297" s="14" t="str">
        <f t="shared" ref="H297:H360" si="28">IF(AND(ISBLANK(C297),ISBLANK(D297)),"",IF(C297&gt;0,IF(D297&gt;0,D297/C297,"?Beløb?"),"?Liter?"))</f>
        <v/>
      </c>
      <c r="I297" s="14" t="str">
        <f>IF(A297&gt;0,IF(SUM($C$16:C297)&gt;0,IF(E297="Ja",SUM($F$16:F297)/SUM($C$16:C297),I296),"?Fejl?"),"")</f>
        <v/>
      </c>
      <c r="J297" s="14" t="str">
        <f t="shared" si="26"/>
        <v/>
      </c>
      <c r="K297" s="10" t="str">
        <f t="shared" ref="K297:K360" si="29">IF(A297&gt;0,IF(ISNUMBER(F297),IF(A297&gt;=A296,F297/(A297-A296+1),"?Datoer?"),"?Tæller?"),"")</f>
        <v/>
      </c>
      <c r="L297" s="15" t="str">
        <f>IF(A297&gt;0,IF(ISNUMBER(F297),IF(A297&gt;=$A$15,SUM($F$15:F297)/(A297-$A$15+1),"?Datoer?"),"?Tæller?"),"")</f>
        <v/>
      </c>
      <c r="M297" s="37"/>
      <c r="N297" s="1"/>
      <c r="P297" s="4"/>
    </row>
    <row r="298" spans="1:16">
      <c r="A298" s="38"/>
      <c r="B298" s="39"/>
      <c r="C298" s="40"/>
      <c r="D298" s="40"/>
      <c r="E298" s="45"/>
      <c r="F298" s="10" t="str">
        <f t="shared" si="27"/>
        <v/>
      </c>
      <c r="G298" s="14" t="str">
        <f t="shared" si="25"/>
        <v/>
      </c>
      <c r="H298" s="14" t="str">
        <f t="shared" si="28"/>
        <v/>
      </c>
      <c r="I298" s="14" t="str">
        <f>IF(A298&gt;0,IF(SUM($C$16:C298)&gt;0,IF(E298="Ja",SUM($F$16:F298)/SUM($C$16:C298),I297),"?Fejl?"),"")</f>
        <v/>
      </c>
      <c r="J298" s="14" t="str">
        <f t="shared" si="26"/>
        <v/>
      </c>
      <c r="K298" s="10" t="str">
        <f t="shared" si="29"/>
        <v/>
      </c>
      <c r="L298" s="15" t="str">
        <f>IF(A298&gt;0,IF(ISNUMBER(F298),IF(A298&gt;=$A$15,SUM($F$15:F298)/(A298-$A$15+1),"?Datoer?"),"?Tæller?"),"")</f>
        <v/>
      </c>
      <c r="M298" s="37"/>
      <c r="N298" s="1"/>
      <c r="P298" s="4"/>
    </row>
    <row r="299" spans="1:16">
      <c r="A299" s="38"/>
      <c r="B299" s="39"/>
      <c r="C299" s="40"/>
      <c r="D299" s="40"/>
      <c r="E299" s="45"/>
      <c r="F299" s="10" t="str">
        <f t="shared" si="27"/>
        <v/>
      </c>
      <c r="G299" s="14" t="str">
        <f t="shared" si="25"/>
        <v/>
      </c>
      <c r="H299" s="14" t="str">
        <f t="shared" si="28"/>
        <v/>
      </c>
      <c r="I299" s="14" t="str">
        <f>IF(A299&gt;0,IF(SUM($C$16:C299)&gt;0,IF(E299="Ja",SUM($F$16:F299)/SUM($C$16:C299),I298),"?Fejl?"),"")</f>
        <v/>
      </c>
      <c r="J299" s="14" t="str">
        <f t="shared" si="26"/>
        <v/>
      </c>
      <c r="K299" s="10" t="str">
        <f t="shared" si="29"/>
        <v/>
      </c>
      <c r="L299" s="15" t="str">
        <f>IF(A299&gt;0,IF(ISNUMBER(F299),IF(A299&gt;=$A$15,SUM($F$15:F299)/(A299-$A$15+1),"?Datoer?"),"?Tæller?"),"")</f>
        <v/>
      </c>
      <c r="M299" s="37"/>
      <c r="N299" s="1"/>
      <c r="P299" s="4"/>
    </row>
    <row r="300" spans="1:16">
      <c r="A300" s="38"/>
      <c r="B300" s="39"/>
      <c r="C300" s="40"/>
      <c r="D300" s="40"/>
      <c r="E300" s="45"/>
      <c r="F300" s="10" t="str">
        <f t="shared" si="27"/>
        <v/>
      </c>
      <c r="G300" s="14" t="str">
        <f t="shared" si="25"/>
        <v/>
      </c>
      <c r="H300" s="14" t="str">
        <f t="shared" si="28"/>
        <v/>
      </c>
      <c r="I300" s="14" t="str">
        <f>IF(A300&gt;0,IF(SUM($C$16:C300)&gt;0,IF(E300="Ja",SUM($F$16:F300)/SUM($C$16:C300),I299),"?Fejl?"),"")</f>
        <v/>
      </c>
      <c r="J300" s="14" t="str">
        <f t="shared" si="26"/>
        <v/>
      </c>
      <c r="K300" s="10" t="str">
        <f t="shared" si="29"/>
        <v/>
      </c>
      <c r="L300" s="15" t="str">
        <f>IF(A300&gt;0,IF(ISNUMBER(F300),IF(A300&gt;=$A$15,SUM($F$15:F300)/(A300-$A$15+1),"?Datoer?"),"?Tæller?"),"")</f>
        <v/>
      </c>
      <c r="M300" s="37"/>
      <c r="N300" s="1"/>
      <c r="P300" s="4"/>
    </row>
    <row r="301" spans="1:16">
      <c r="A301" s="38"/>
      <c r="B301" s="39"/>
      <c r="C301" s="40"/>
      <c r="D301" s="40"/>
      <c r="E301" s="45"/>
      <c r="F301" s="10" t="str">
        <f t="shared" si="27"/>
        <v/>
      </c>
      <c r="G301" s="14" t="str">
        <f t="shared" si="25"/>
        <v/>
      </c>
      <c r="H301" s="14" t="str">
        <f t="shared" si="28"/>
        <v/>
      </c>
      <c r="I301" s="14" t="str">
        <f>IF(A301&gt;0,IF(SUM($C$16:C301)&gt;0,IF(E301="Ja",SUM($F$16:F301)/SUM($C$16:C301),I300),"?Fejl?"),"")</f>
        <v/>
      </c>
      <c r="J301" s="14" t="str">
        <f t="shared" si="26"/>
        <v/>
      </c>
      <c r="K301" s="10" t="str">
        <f t="shared" si="29"/>
        <v/>
      </c>
      <c r="L301" s="15" t="str">
        <f>IF(A301&gt;0,IF(ISNUMBER(F301),IF(A301&gt;=$A$15,SUM($F$15:F301)/(A301-$A$15+1),"?Datoer?"),"?Tæller?"),"")</f>
        <v/>
      </c>
      <c r="M301" s="37"/>
      <c r="N301" s="1"/>
      <c r="P301" s="4"/>
    </row>
    <row r="302" spans="1:16">
      <c r="A302" s="38"/>
      <c r="B302" s="39"/>
      <c r="C302" s="40"/>
      <c r="D302" s="40"/>
      <c r="E302" s="45"/>
      <c r="F302" s="10" t="str">
        <f t="shared" si="27"/>
        <v/>
      </c>
      <c r="G302" s="14" t="str">
        <f t="shared" si="25"/>
        <v/>
      </c>
      <c r="H302" s="14" t="str">
        <f t="shared" si="28"/>
        <v/>
      </c>
      <c r="I302" s="14" t="str">
        <f>IF(A302&gt;0,IF(SUM($C$16:C302)&gt;0,IF(E302="Ja",SUM($F$16:F302)/SUM($C$16:C302),I301),"?Fejl?"),"")</f>
        <v/>
      </c>
      <c r="J302" s="14" t="str">
        <f t="shared" si="26"/>
        <v/>
      </c>
      <c r="K302" s="10" t="str">
        <f t="shared" si="29"/>
        <v/>
      </c>
      <c r="L302" s="15" t="str">
        <f>IF(A302&gt;0,IF(ISNUMBER(F302),IF(A302&gt;=$A$15,SUM($F$15:F302)/(A302-$A$15+1),"?Datoer?"),"?Tæller?"),"")</f>
        <v/>
      </c>
      <c r="M302" s="37"/>
      <c r="N302" s="1"/>
      <c r="P302" s="4"/>
    </row>
    <row r="303" spans="1:16">
      <c r="A303" s="38"/>
      <c r="B303" s="39"/>
      <c r="C303" s="40"/>
      <c r="D303" s="40"/>
      <c r="E303" s="45"/>
      <c r="F303" s="10" t="str">
        <f t="shared" si="27"/>
        <v/>
      </c>
      <c r="G303" s="14" t="str">
        <f t="shared" si="25"/>
        <v/>
      </c>
      <c r="H303" s="14" t="str">
        <f t="shared" si="28"/>
        <v/>
      </c>
      <c r="I303" s="14" t="str">
        <f>IF(A303&gt;0,IF(SUM($C$16:C303)&gt;0,IF(E303="Ja",SUM($F$16:F303)/SUM($C$16:C303),I302),"?Fejl?"),"")</f>
        <v/>
      </c>
      <c r="J303" s="14" t="str">
        <f t="shared" si="26"/>
        <v/>
      </c>
      <c r="K303" s="10" t="str">
        <f t="shared" si="29"/>
        <v/>
      </c>
      <c r="L303" s="15" t="str">
        <f>IF(A303&gt;0,IF(ISNUMBER(F303),IF(A303&gt;=$A$15,SUM($F$15:F303)/(A303-$A$15+1),"?Datoer?"),"?Tæller?"),"")</f>
        <v/>
      </c>
      <c r="M303" s="37"/>
      <c r="N303" s="1"/>
      <c r="P303" s="4"/>
    </row>
    <row r="304" spans="1:16">
      <c r="A304" s="38"/>
      <c r="B304" s="39"/>
      <c r="C304" s="40"/>
      <c r="D304" s="40"/>
      <c r="E304" s="45"/>
      <c r="F304" s="10" t="str">
        <f t="shared" si="27"/>
        <v/>
      </c>
      <c r="G304" s="14" t="str">
        <f t="shared" si="25"/>
        <v/>
      </c>
      <c r="H304" s="14" t="str">
        <f t="shared" si="28"/>
        <v/>
      </c>
      <c r="I304" s="14" t="str">
        <f>IF(A304&gt;0,IF(SUM($C$16:C304)&gt;0,IF(E304="Ja",SUM($F$16:F304)/SUM($C$16:C304),I303),"?Fejl?"),"")</f>
        <v/>
      </c>
      <c r="J304" s="14" t="str">
        <f t="shared" si="26"/>
        <v/>
      </c>
      <c r="K304" s="10" t="str">
        <f t="shared" si="29"/>
        <v/>
      </c>
      <c r="L304" s="15" t="str">
        <f>IF(A304&gt;0,IF(ISNUMBER(F304),IF(A304&gt;=$A$15,SUM($F$15:F304)/(A304-$A$15+1),"?Datoer?"),"?Tæller?"),"")</f>
        <v/>
      </c>
      <c r="M304" s="37"/>
      <c r="N304" s="1"/>
      <c r="P304" s="4"/>
    </row>
    <row r="305" spans="1:16">
      <c r="A305" s="38"/>
      <c r="B305" s="39"/>
      <c r="C305" s="40"/>
      <c r="D305" s="40"/>
      <c r="E305" s="45"/>
      <c r="F305" s="10" t="str">
        <f t="shared" si="27"/>
        <v/>
      </c>
      <c r="G305" s="14" t="str">
        <f t="shared" si="25"/>
        <v/>
      </c>
      <c r="H305" s="14" t="str">
        <f t="shared" si="28"/>
        <v/>
      </c>
      <c r="I305" s="14" t="str">
        <f>IF(A305&gt;0,IF(SUM($C$16:C305)&gt;0,IF(E305="Ja",SUM($F$16:F305)/SUM($C$16:C305),I304),"?Fejl?"),"")</f>
        <v/>
      </c>
      <c r="J305" s="14" t="str">
        <f t="shared" si="26"/>
        <v/>
      </c>
      <c r="K305" s="10" t="str">
        <f t="shared" si="29"/>
        <v/>
      </c>
      <c r="L305" s="15" t="str">
        <f>IF(A305&gt;0,IF(ISNUMBER(F305),IF(A305&gt;=$A$15,SUM($F$15:F305)/(A305-$A$15+1),"?Datoer?"),"?Tæller?"),"")</f>
        <v/>
      </c>
      <c r="M305" s="37"/>
      <c r="N305" s="1"/>
      <c r="P305" s="4"/>
    </row>
    <row r="306" spans="1:16">
      <c r="A306" s="38"/>
      <c r="B306" s="39"/>
      <c r="C306" s="40"/>
      <c r="D306" s="40"/>
      <c r="E306" s="45"/>
      <c r="F306" s="10" t="str">
        <f t="shared" si="27"/>
        <v/>
      </c>
      <c r="G306" s="14" t="str">
        <f t="shared" si="25"/>
        <v/>
      </c>
      <c r="H306" s="14" t="str">
        <f t="shared" si="28"/>
        <v/>
      </c>
      <c r="I306" s="14" t="str">
        <f>IF(A306&gt;0,IF(SUM($C$16:C306)&gt;0,IF(E306="Ja",SUM($F$16:F306)/SUM($C$16:C306),I305),"?Fejl?"),"")</f>
        <v/>
      </c>
      <c r="J306" s="14" t="str">
        <f t="shared" si="26"/>
        <v/>
      </c>
      <c r="K306" s="10" t="str">
        <f t="shared" si="29"/>
        <v/>
      </c>
      <c r="L306" s="15" t="str">
        <f>IF(A306&gt;0,IF(ISNUMBER(F306),IF(A306&gt;=$A$15,SUM($F$15:F306)/(A306-$A$15+1),"?Datoer?"),"?Tæller?"),"")</f>
        <v/>
      </c>
      <c r="M306" s="37"/>
      <c r="N306" s="1"/>
      <c r="P306" s="4"/>
    </row>
    <row r="307" spans="1:16">
      <c r="A307" s="38"/>
      <c r="B307" s="39"/>
      <c r="C307" s="40"/>
      <c r="D307" s="40"/>
      <c r="E307" s="45"/>
      <c r="F307" s="10" t="str">
        <f t="shared" si="27"/>
        <v/>
      </c>
      <c r="G307" s="14" t="str">
        <f t="shared" si="25"/>
        <v/>
      </c>
      <c r="H307" s="14" t="str">
        <f t="shared" si="28"/>
        <v/>
      </c>
      <c r="I307" s="14" t="str">
        <f>IF(A307&gt;0,IF(SUM($C$16:C307)&gt;0,IF(E307="Ja",SUM($F$16:F307)/SUM($C$16:C307),I306),"?Fejl?"),"")</f>
        <v/>
      </c>
      <c r="J307" s="14" t="str">
        <f t="shared" si="26"/>
        <v/>
      </c>
      <c r="K307" s="10" t="str">
        <f t="shared" si="29"/>
        <v/>
      </c>
      <c r="L307" s="15" t="str">
        <f>IF(A307&gt;0,IF(ISNUMBER(F307),IF(A307&gt;=$A$15,SUM($F$15:F307)/(A307-$A$15+1),"?Datoer?"),"?Tæller?"),"")</f>
        <v/>
      </c>
      <c r="M307" s="37"/>
      <c r="N307" s="1"/>
      <c r="P307" s="4"/>
    </row>
    <row r="308" spans="1:16">
      <c r="A308" s="38"/>
      <c r="B308" s="39"/>
      <c r="C308" s="40"/>
      <c r="D308" s="40"/>
      <c r="E308" s="45"/>
      <c r="F308" s="10" t="str">
        <f t="shared" si="27"/>
        <v/>
      </c>
      <c r="G308" s="14" t="str">
        <f t="shared" si="25"/>
        <v/>
      </c>
      <c r="H308" s="14" t="str">
        <f t="shared" si="28"/>
        <v/>
      </c>
      <c r="I308" s="14" t="str">
        <f>IF(A308&gt;0,IF(SUM($C$16:C308)&gt;0,IF(E308="Ja",SUM($F$16:F308)/SUM($C$16:C308),I307),"?Fejl?"),"")</f>
        <v/>
      </c>
      <c r="J308" s="14" t="str">
        <f t="shared" si="26"/>
        <v/>
      </c>
      <c r="K308" s="10" t="str">
        <f t="shared" si="29"/>
        <v/>
      </c>
      <c r="L308" s="15" t="str">
        <f>IF(A308&gt;0,IF(ISNUMBER(F308),IF(A308&gt;=$A$15,SUM($F$15:F308)/(A308-$A$15+1),"?Datoer?"),"?Tæller?"),"")</f>
        <v/>
      </c>
      <c r="M308" s="37"/>
      <c r="N308" s="1"/>
      <c r="P308" s="4"/>
    </row>
    <row r="309" spans="1:16">
      <c r="A309" s="38"/>
      <c r="B309" s="39"/>
      <c r="C309" s="40"/>
      <c r="D309" s="40"/>
      <c r="E309" s="45"/>
      <c r="F309" s="10" t="str">
        <f t="shared" si="27"/>
        <v/>
      </c>
      <c r="G309" s="14" t="str">
        <f t="shared" si="25"/>
        <v/>
      </c>
      <c r="H309" s="14" t="str">
        <f t="shared" si="28"/>
        <v/>
      </c>
      <c r="I309" s="14" t="str">
        <f>IF(A309&gt;0,IF(SUM($C$16:C309)&gt;0,IF(E309="Ja",SUM($F$16:F309)/SUM($C$16:C309),I308),"?Fejl?"),"")</f>
        <v/>
      </c>
      <c r="J309" s="14" t="str">
        <f t="shared" si="26"/>
        <v/>
      </c>
      <c r="K309" s="10" t="str">
        <f t="shared" si="29"/>
        <v/>
      </c>
      <c r="L309" s="15" t="str">
        <f>IF(A309&gt;0,IF(ISNUMBER(F309),IF(A309&gt;=$A$15,SUM($F$15:F309)/(A309-$A$15+1),"?Datoer?"),"?Tæller?"),"")</f>
        <v/>
      </c>
      <c r="M309" s="37"/>
      <c r="N309" s="1"/>
      <c r="P309" s="4"/>
    </row>
    <row r="310" spans="1:16">
      <c r="A310" s="38"/>
      <c r="B310" s="39"/>
      <c r="C310" s="40"/>
      <c r="D310" s="40"/>
      <c r="E310" s="45"/>
      <c r="F310" s="10" t="str">
        <f t="shared" si="27"/>
        <v/>
      </c>
      <c r="G310" s="14" t="str">
        <f t="shared" si="25"/>
        <v/>
      </c>
      <c r="H310" s="14" t="str">
        <f t="shared" si="28"/>
        <v/>
      </c>
      <c r="I310" s="14" t="str">
        <f>IF(A310&gt;0,IF(SUM($C$16:C310)&gt;0,IF(E310="Ja",SUM($F$16:F310)/SUM($C$16:C310),I309),"?Fejl?"),"")</f>
        <v/>
      </c>
      <c r="J310" s="14" t="str">
        <f t="shared" si="26"/>
        <v/>
      </c>
      <c r="K310" s="10" t="str">
        <f t="shared" si="29"/>
        <v/>
      </c>
      <c r="L310" s="15" t="str">
        <f>IF(A310&gt;0,IF(ISNUMBER(F310),IF(A310&gt;=$A$15,SUM($F$15:F310)/(A310-$A$15+1),"?Datoer?"),"?Tæller?"),"")</f>
        <v/>
      </c>
      <c r="M310" s="37"/>
      <c r="N310" s="1"/>
      <c r="P310" s="4"/>
    </row>
    <row r="311" spans="1:16">
      <c r="A311" s="38"/>
      <c r="B311" s="39"/>
      <c r="C311" s="40"/>
      <c r="D311" s="40"/>
      <c r="E311" s="45"/>
      <c r="F311" s="10" t="str">
        <f t="shared" si="27"/>
        <v/>
      </c>
      <c r="G311" s="14" t="str">
        <f t="shared" si="25"/>
        <v/>
      </c>
      <c r="H311" s="14" t="str">
        <f t="shared" si="28"/>
        <v/>
      </c>
      <c r="I311" s="14" t="str">
        <f>IF(A311&gt;0,IF(SUM($C$16:C311)&gt;0,IF(E311="Ja",SUM($F$16:F311)/SUM($C$16:C311),I310),"?Fejl?"),"")</f>
        <v/>
      </c>
      <c r="J311" s="14" t="str">
        <f t="shared" si="26"/>
        <v/>
      </c>
      <c r="K311" s="10" t="str">
        <f t="shared" si="29"/>
        <v/>
      </c>
      <c r="L311" s="15" t="str">
        <f>IF(A311&gt;0,IF(ISNUMBER(F311),IF(A311&gt;=$A$15,SUM($F$15:F311)/(A311-$A$15+1),"?Datoer?"),"?Tæller?"),"")</f>
        <v/>
      </c>
      <c r="M311" s="37"/>
      <c r="N311" s="1"/>
      <c r="P311" s="4"/>
    </row>
    <row r="312" spans="1:16">
      <c r="A312" s="38"/>
      <c r="B312" s="39"/>
      <c r="C312" s="40"/>
      <c r="D312" s="40"/>
      <c r="E312" s="45"/>
      <c r="F312" s="10" t="str">
        <f t="shared" si="27"/>
        <v/>
      </c>
      <c r="G312" s="14" t="str">
        <f t="shared" si="25"/>
        <v/>
      </c>
      <c r="H312" s="14" t="str">
        <f t="shared" si="28"/>
        <v/>
      </c>
      <c r="I312" s="14" t="str">
        <f>IF(A312&gt;0,IF(SUM($C$16:C312)&gt;0,IF(E312="Ja",SUM($F$16:F312)/SUM($C$16:C312),I311),"?Fejl?"),"")</f>
        <v/>
      </c>
      <c r="J312" s="14" t="str">
        <f t="shared" si="26"/>
        <v/>
      </c>
      <c r="K312" s="10" t="str">
        <f t="shared" si="29"/>
        <v/>
      </c>
      <c r="L312" s="15" t="str">
        <f>IF(A312&gt;0,IF(ISNUMBER(F312),IF(A312&gt;=$A$15,SUM($F$15:F312)/(A312-$A$15+1),"?Datoer?"),"?Tæller?"),"")</f>
        <v/>
      </c>
      <c r="M312" s="37"/>
      <c r="N312" s="1"/>
      <c r="P312" s="4"/>
    </row>
    <row r="313" spans="1:16">
      <c r="A313" s="38"/>
      <c r="B313" s="39"/>
      <c r="C313" s="40"/>
      <c r="D313" s="40"/>
      <c r="E313" s="45"/>
      <c r="F313" s="10" t="str">
        <f t="shared" si="27"/>
        <v/>
      </c>
      <c r="G313" s="14" t="str">
        <f t="shared" si="25"/>
        <v/>
      </c>
      <c r="H313" s="14" t="str">
        <f t="shared" si="28"/>
        <v/>
      </c>
      <c r="I313" s="14" t="str">
        <f>IF(A313&gt;0,IF(SUM($C$16:C313)&gt;0,IF(E313="Ja",SUM($F$16:F313)/SUM($C$16:C313),I312),"?Fejl?"),"")</f>
        <v/>
      </c>
      <c r="J313" s="14" t="str">
        <f t="shared" si="26"/>
        <v/>
      </c>
      <c r="K313" s="10" t="str">
        <f t="shared" si="29"/>
        <v/>
      </c>
      <c r="L313" s="15" t="str">
        <f>IF(A313&gt;0,IF(ISNUMBER(F313),IF(A313&gt;=$A$15,SUM($F$15:F313)/(A313-$A$15+1),"?Datoer?"),"?Tæller?"),"")</f>
        <v/>
      </c>
      <c r="M313" s="37"/>
      <c r="N313" s="1"/>
      <c r="P313" s="4"/>
    </row>
    <row r="314" spans="1:16">
      <c r="A314" s="38"/>
      <c r="B314" s="39"/>
      <c r="C314" s="40"/>
      <c r="D314" s="40"/>
      <c r="E314" s="45"/>
      <c r="F314" s="10" t="str">
        <f t="shared" si="27"/>
        <v/>
      </c>
      <c r="G314" s="14" t="str">
        <f t="shared" si="25"/>
        <v/>
      </c>
      <c r="H314" s="14" t="str">
        <f t="shared" si="28"/>
        <v/>
      </c>
      <c r="I314" s="14" t="str">
        <f>IF(A314&gt;0,IF(SUM($C$16:C314)&gt;0,IF(E314="Ja",SUM($F$16:F314)/SUM($C$16:C314),I313),"?Fejl?"),"")</f>
        <v/>
      </c>
      <c r="J314" s="14" t="str">
        <f t="shared" si="26"/>
        <v/>
      </c>
      <c r="K314" s="10" t="str">
        <f t="shared" si="29"/>
        <v/>
      </c>
      <c r="L314" s="15" t="str">
        <f>IF(A314&gt;0,IF(ISNUMBER(F314),IF(A314&gt;=$A$15,SUM($F$15:F314)/(A314-$A$15+1),"?Datoer?"),"?Tæller?"),"")</f>
        <v/>
      </c>
      <c r="M314" s="37"/>
      <c r="N314" s="1"/>
      <c r="P314" s="4"/>
    </row>
    <row r="315" spans="1:16">
      <c r="A315" s="38"/>
      <c r="B315" s="39"/>
      <c r="C315" s="40"/>
      <c r="D315" s="40"/>
      <c r="E315" s="45"/>
      <c r="F315" s="10" t="str">
        <f t="shared" si="27"/>
        <v/>
      </c>
      <c r="G315" s="14" t="str">
        <f t="shared" si="25"/>
        <v/>
      </c>
      <c r="H315" s="14" t="str">
        <f t="shared" si="28"/>
        <v/>
      </c>
      <c r="I315" s="14" t="str">
        <f>IF(A315&gt;0,IF(SUM($C$16:C315)&gt;0,IF(E315="Ja",SUM($F$16:F315)/SUM($C$16:C315),I314),"?Fejl?"),"")</f>
        <v/>
      </c>
      <c r="J315" s="14" t="str">
        <f t="shared" si="26"/>
        <v/>
      </c>
      <c r="K315" s="10" t="str">
        <f t="shared" si="29"/>
        <v/>
      </c>
      <c r="L315" s="15" t="str">
        <f>IF(A315&gt;0,IF(ISNUMBER(F315),IF(A315&gt;=$A$15,SUM($F$15:F315)/(A315-$A$15+1),"?Datoer?"),"?Tæller?"),"")</f>
        <v/>
      </c>
      <c r="M315" s="37"/>
      <c r="N315" s="1"/>
      <c r="P315" s="4"/>
    </row>
    <row r="316" spans="1:16">
      <c r="A316" s="38"/>
      <c r="B316" s="39"/>
      <c r="C316" s="40"/>
      <c r="D316" s="40"/>
      <c r="E316" s="45"/>
      <c r="F316" s="10" t="str">
        <f t="shared" si="27"/>
        <v/>
      </c>
      <c r="G316" s="14" t="str">
        <f t="shared" si="25"/>
        <v/>
      </c>
      <c r="H316" s="14" t="str">
        <f t="shared" si="28"/>
        <v/>
      </c>
      <c r="I316" s="14" t="str">
        <f>IF(A316&gt;0,IF(SUM($C$16:C316)&gt;0,IF(E316="Ja",SUM($F$16:F316)/SUM($C$16:C316),I315),"?Fejl?"),"")</f>
        <v/>
      </c>
      <c r="J316" s="14" t="str">
        <f t="shared" si="26"/>
        <v/>
      </c>
      <c r="K316" s="10" t="str">
        <f t="shared" si="29"/>
        <v/>
      </c>
      <c r="L316" s="15" t="str">
        <f>IF(A316&gt;0,IF(ISNUMBER(F316),IF(A316&gt;=$A$15,SUM($F$15:F316)/(A316-$A$15+1),"?Datoer?"),"?Tæller?"),"")</f>
        <v/>
      </c>
      <c r="M316" s="37"/>
      <c r="N316" s="1"/>
      <c r="P316" s="4"/>
    </row>
    <row r="317" spans="1:16">
      <c r="A317" s="38"/>
      <c r="B317" s="39"/>
      <c r="C317" s="40"/>
      <c r="D317" s="40"/>
      <c r="E317" s="45"/>
      <c r="F317" s="10" t="str">
        <f t="shared" si="27"/>
        <v/>
      </c>
      <c r="G317" s="14" t="str">
        <f t="shared" si="25"/>
        <v/>
      </c>
      <c r="H317" s="14" t="str">
        <f t="shared" si="28"/>
        <v/>
      </c>
      <c r="I317" s="14" t="str">
        <f>IF(A317&gt;0,IF(SUM($C$16:C317)&gt;0,IF(E317="Ja",SUM($F$16:F317)/SUM($C$16:C317),I316),"?Fejl?"),"")</f>
        <v/>
      </c>
      <c r="J317" s="14" t="str">
        <f t="shared" si="26"/>
        <v/>
      </c>
      <c r="K317" s="10" t="str">
        <f t="shared" si="29"/>
        <v/>
      </c>
      <c r="L317" s="15" t="str">
        <f>IF(A317&gt;0,IF(ISNUMBER(F317),IF(A317&gt;=$A$15,SUM($F$15:F317)/(A317-$A$15+1),"?Datoer?"),"?Tæller?"),"")</f>
        <v/>
      </c>
      <c r="M317" s="37"/>
      <c r="N317" s="1"/>
      <c r="P317" s="4"/>
    </row>
    <row r="318" spans="1:16">
      <c r="A318" s="38"/>
      <c r="B318" s="39"/>
      <c r="C318" s="40"/>
      <c r="D318" s="40"/>
      <c r="E318" s="45"/>
      <c r="F318" s="10" t="str">
        <f t="shared" si="27"/>
        <v/>
      </c>
      <c r="G318" s="14" t="str">
        <f t="shared" si="25"/>
        <v/>
      </c>
      <c r="H318" s="14" t="str">
        <f t="shared" si="28"/>
        <v/>
      </c>
      <c r="I318" s="14" t="str">
        <f>IF(A318&gt;0,IF(SUM($C$16:C318)&gt;0,IF(E318="Ja",SUM($F$16:F318)/SUM($C$16:C318),I317),"?Fejl?"),"")</f>
        <v/>
      </c>
      <c r="J318" s="14" t="str">
        <f t="shared" si="26"/>
        <v/>
      </c>
      <c r="K318" s="10" t="str">
        <f t="shared" si="29"/>
        <v/>
      </c>
      <c r="L318" s="15" t="str">
        <f>IF(A318&gt;0,IF(ISNUMBER(F318),IF(A318&gt;=$A$15,SUM($F$15:F318)/(A318-$A$15+1),"?Datoer?"),"?Tæller?"),"")</f>
        <v/>
      </c>
      <c r="M318" s="37"/>
      <c r="N318" s="1"/>
      <c r="P318" s="4"/>
    </row>
    <row r="319" spans="1:16">
      <c r="A319" s="38"/>
      <c r="B319" s="39"/>
      <c r="C319" s="40"/>
      <c r="D319" s="40"/>
      <c r="E319" s="45"/>
      <c r="F319" s="10" t="str">
        <f t="shared" si="27"/>
        <v/>
      </c>
      <c r="G319" s="14" t="str">
        <f t="shared" si="25"/>
        <v/>
      </c>
      <c r="H319" s="14" t="str">
        <f t="shared" si="28"/>
        <v/>
      </c>
      <c r="I319" s="14" t="str">
        <f>IF(A319&gt;0,IF(SUM($C$16:C319)&gt;0,IF(E319="Ja",SUM($F$16:F319)/SUM($C$16:C319),I318),"?Fejl?"),"")</f>
        <v/>
      </c>
      <c r="J319" s="14" t="str">
        <f t="shared" si="26"/>
        <v/>
      </c>
      <c r="K319" s="10" t="str">
        <f t="shared" si="29"/>
        <v/>
      </c>
      <c r="L319" s="15" t="str">
        <f>IF(A319&gt;0,IF(ISNUMBER(F319),IF(A319&gt;=$A$15,SUM($F$15:F319)/(A319-$A$15+1),"?Datoer?"),"?Tæller?"),"")</f>
        <v/>
      </c>
      <c r="M319" s="37"/>
      <c r="N319" s="1"/>
      <c r="P319" s="4"/>
    </row>
    <row r="320" spans="1:16">
      <c r="A320" s="38"/>
      <c r="B320" s="39"/>
      <c r="C320" s="40"/>
      <c r="D320" s="40"/>
      <c r="E320" s="45"/>
      <c r="F320" s="10" t="str">
        <f t="shared" si="27"/>
        <v/>
      </c>
      <c r="G320" s="14" t="str">
        <f t="shared" si="25"/>
        <v/>
      </c>
      <c r="H320" s="14" t="str">
        <f t="shared" si="28"/>
        <v/>
      </c>
      <c r="I320" s="14" t="str">
        <f>IF(A320&gt;0,IF(SUM($C$16:C320)&gt;0,IF(E320="Ja",SUM($F$16:F320)/SUM($C$16:C320),I319),"?Fejl?"),"")</f>
        <v/>
      </c>
      <c r="J320" s="14" t="str">
        <f t="shared" si="26"/>
        <v/>
      </c>
      <c r="K320" s="10" t="str">
        <f t="shared" si="29"/>
        <v/>
      </c>
      <c r="L320" s="15" t="str">
        <f>IF(A320&gt;0,IF(ISNUMBER(F320),IF(A320&gt;=$A$15,SUM($F$15:F320)/(A320-$A$15+1),"?Datoer?"),"?Tæller?"),"")</f>
        <v/>
      </c>
      <c r="M320" s="37"/>
      <c r="N320" s="1"/>
      <c r="P320" s="4"/>
    </row>
    <row r="321" spans="1:16">
      <c r="A321" s="38"/>
      <c r="B321" s="39"/>
      <c r="C321" s="40"/>
      <c r="D321" s="40"/>
      <c r="E321" s="45"/>
      <c r="F321" s="10" t="str">
        <f t="shared" si="27"/>
        <v/>
      </c>
      <c r="G321" s="14" t="str">
        <f t="shared" si="25"/>
        <v/>
      </c>
      <c r="H321" s="14" t="str">
        <f t="shared" si="28"/>
        <v/>
      </c>
      <c r="I321" s="14" t="str">
        <f>IF(A321&gt;0,IF(SUM($C$16:C321)&gt;0,IF(E321="Ja",SUM($F$16:F321)/SUM($C$16:C321),I320),"?Fejl?"),"")</f>
        <v/>
      </c>
      <c r="J321" s="14" t="str">
        <f t="shared" si="26"/>
        <v/>
      </c>
      <c r="K321" s="10" t="str">
        <f t="shared" si="29"/>
        <v/>
      </c>
      <c r="L321" s="15" t="str">
        <f>IF(A321&gt;0,IF(ISNUMBER(F321),IF(A321&gt;=$A$15,SUM($F$15:F321)/(A321-$A$15+1),"?Datoer?"),"?Tæller?"),"")</f>
        <v/>
      </c>
      <c r="M321" s="37"/>
      <c r="N321" s="1"/>
      <c r="P321" s="4"/>
    </row>
    <row r="322" spans="1:16">
      <c r="A322" s="38"/>
      <c r="B322" s="39"/>
      <c r="C322" s="40"/>
      <c r="D322" s="40"/>
      <c r="E322" s="45"/>
      <c r="F322" s="10" t="str">
        <f t="shared" si="27"/>
        <v/>
      </c>
      <c r="G322" s="14" t="str">
        <f t="shared" si="25"/>
        <v/>
      </c>
      <c r="H322" s="14" t="str">
        <f t="shared" si="28"/>
        <v/>
      </c>
      <c r="I322" s="14" t="str">
        <f>IF(A322&gt;0,IF(SUM($C$16:C322)&gt;0,IF(E322="Ja",SUM($F$16:F322)/SUM($C$16:C322),I321),"?Fejl?"),"")</f>
        <v/>
      </c>
      <c r="J322" s="14" t="str">
        <f t="shared" si="26"/>
        <v/>
      </c>
      <c r="K322" s="10" t="str">
        <f t="shared" si="29"/>
        <v/>
      </c>
      <c r="L322" s="15" t="str">
        <f>IF(A322&gt;0,IF(ISNUMBER(F322),IF(A322&gt;=$A$15,SUM($F$15:F322)/(A322-$A$15+1),"?Datoer?"),"?Tæller?"),"")</f>
        <v/>
      </c>
      <c r="M322" s="37"/>
      <c r="N322" s="1"/>
      <c r="P322" s="4"/>
    </row>
    <row r="323" spans="1:16">
      <c r="A323" s="38"/>
      <c r="B323" s="39"/>
      <c r="C323" s="40"/>
      <c r="D323" s="40"/>
      <c r="E323" s="45"/>
      <c r="F323" s="10" t="str">
        <f t="shared" si="27"/>
        <v/>
      </c>
      <c r="G323" s="14" t="str">
        <f t="shared" si="25"/>
        <v/>
      </c>
      <c r="H323" s="14" t="str">
        <f t="shared" si="28"/>
        <v/>
      </c>
      <c r="I323" s="14" t="str">
        <f>IF(A323&gt;0,IF(SUM($C$16:C323)&gt;0,IF(E323="Ja",SUM($F$16:F323)/SUM($C$16:C323),I322),"?Fejl?"),"")</f>
        <v/>
      </c>
      <c r="J323" s="14" t="str">
        <f t="shared" si="26"/>
        <v/>
      </c>
      <c r="K323" s="10" t="str">
        <f t="shared" si="29"/>
        <v/>
      </c>
      <c r="L323" s="15" t="str">
        <f>IF(A323&gt;0,IF(ISNUMBER(F323),IF(A323&gt;=$A$15,SUM($F$15:F323)/(A323-$A$15+1),"?Datoer?"),"?Tæller?"),"")</f>
        <v/>
      </c>
      <c r="M323" s="37"/>
      <c r="N323" s="1"/>
      <c r="P323" s="4"/>
    </row>
    <row r="324" spans="1:16">
      <c r="A324" s="38"/>
      <c r="B324" s="39"/>
      <c r="C324" s="40"/>
      <c r="D324" s="40"/>
      <c r="E324" s="45"/>
      <c r="F324" s="10" t="str">
        <f t="shared" si="27"/>
        <v/>
      </c>
      <c r="G324" s="14" t="str">
        <f t="shared" si="25"/>
        <v/>
      </c>
      <c r="H324" s="14" t="str">
        <f t="shared" si="28"/>
        <v/>
      </c>
      <c r="I324" s="14" t="str">
        <f>IF(A324&gt;0,IF(SUM($C$16:C324)&gt;0,IF(E324="Ja",SUM($F$16:F324)/SUM($C$16:C324),I323),"?Fejl?"),"")</f>
        <v/>
      </c>
      <c r="J324" s="14" t="str">
        <f t="shared" si="26"/>
        <v/>
      </c>
      <c r="K324" s="10" t="str">
        <f t="shared" si="29"/>
        <v/>
      </c>
      <c r="L324" s="15" t="str">
        <f>IF(A324&gt;0,IF(ISNUMBER(F324),IF(A324&gt;=$A$15,SUM($F$15:F324)/(A324-$A$15+1),"?Datoer?"),"?Tæller?"),"")</f>
        <v/>
      </c>
      <c r="M324" s="37"/>
      <c r="N324" s="1"/>
      <c r="P324" s="4"/>
    </row>
    <row r="325" spans="1:16">
      <c r="A325" s="38"/>
      <c r="B325" s="39"/>
      <c r="C325" s="40"/>
      <c r="D325" s="40"/>
      <c r="E325" s="45"/>
      <c r="F325" s="10" t="str">
        <f t="shared" si="27"/>
        <v/>
      </c>
      <c r="G325" s="14" t="str">
        <f t="shared" si="25"/>
        <v/>
      </c>
      <c r="H325" s="14" t="str">
        <f t="shared" si="28"/>
        <v/>
      </c>
      <c r="I325" s="14" t="str">
        <f>IF(A325&gt;0,IF(SUM($C$16:C325)&gt;0,IF(E325="Ja",SUM($F$16:F325)/SUM($C$16:C325),I324),"?Fejl?"),"")</f>
        <v/>
      </c>
      <c r="J325" s="14" t="str">
        <f t="shared" si="26"/>
        <v/>
      </c>
      <c r="K325" s="10" t="str">
        <f t="shared" si="29"/>
        <v/>
      </c>
      <c r="L325" s="15" t="str">
        <f>IF(A325&gt;0,IF(ISNUMBER(F325),IF(A325&gt;=$A$15,SUM($F$15:F325)/(A325-$A$15+1),"?Datoer?"),"?Tæller?"),"")</f>
        <v/>
      </c>
      <c r="M325" s="37"/>
      <c r="N325" s="1"/>
      <c r="P325" s="4"/>
    </row>
    <row r="326" spans="1:16">
      <c r="A326" s="38"/>
      <c r="B326" s="39"/>
      <c r="C326" s="40"/>
      <c r="D326" s="40"/>
      <c r="E326" s="45"/>
      <c r="F326" s="10" t="str">
        <f t="shared" si="27"/>
        <v/>
      </c>
      <c r="G326" s="14" t="str">
        <f t="shared" si="25"/>
        <v/>
      </c>
      <c r="H326" s="14" t="str">
        <f t="shared" si="28"/>
        <v/>
      </c>
      <c r="I326" s="14" t="str">
        <f>IF(A326&gt;0,IF(SUM($C$16:C326)&gt;0,IF(E326="Ja",SUM($F$16:F326)/SUM($C$16:C326),I325),"?Fejl?"),"")</f>
        <v/>
      </c>
      <c r="J326" s="14" t="str">
        <f t="shared" si="26"/>
        <v/>
      </c>
      <c r="K326" s="10" t="str">
        <f t="shared" si="29"/>
        <v/>
      </c>
      <c r="L326" s="15" t="str">
        <f>IF(A326&gt;0,IF(ISNUMBER(F326),IF(A326&gt;=$A$15,SUM($F$15:F326)/(A326-$A$15+1),"?Datoer?"),"?Tæller?"),"")</f>
        <v/>
      </c>
      <c r="M326" s="37"/>
      <c r="N326" s="1"/>
      <c r="P326" s="4"/>
    </row>
    <row r="327" spans="1:16">
      <c r="A327" s="38"/>
      <c r="B327" s="39"/>
      <c r="C327" s="40"/>
      <c r="D327" s="40"/>
      <c r="E327" s="45"/>
      <c r="F327" s="10" t="str">
        <f t="shared" si="27"/>
        <v/>
      </c>
      <c r="G327" s="14" t="str">
        <f t="shared" si="25"/>
        <v/>
      </c>
      <c r="H327" s="14" t="str">
        <f t="shared" si="28"/>
        <v/>
      </c>
      <c r="I327" s="14" t="str">
        <f>IF(A327&gt;0,IF(SUM($C$16:C327)&gt;0,IF(E327="Ja",SUM($F$16:F327)/SUM($C$16:C327),I326),"?Fejl?"),"")</f>
        <v/>
      </c>
      <c r="J327" s="14" t="str">
        <f t="shared" si="26"/>
        <v/>
      </c>
      <c r="K327" s="10" t="str">
        <f t="shared" si="29"/>
        <v/>
      </c>
      <c r="L327" s="15" t="str">
        <f>IF(A327&gt;0,IF(ISNUMBER(F327),IF(A327&gt;=$A$15,SUM($F$15:F327)/(A327-$A$15+1),"?Datoer?"),"?Tæller?"),"")</f>
        <v/>
      </c>
      <c r="M327" s="37"/>
      <c r="N327" s="1"/>
      <c r="P327" s="4"/>
    </row>
    <row r="328" spans="1:16">
      <c r="A328" s="38"/>
      <c r="B328" s="39"/>
      <c r="C328" s="40"/>
      <c r="D328" s="40"/>
      <c r="E328" s="45"/>
      <c r="F328" s="10" t="str">
        <f t="shared" si="27"/>
        <v/>
      </c>
      <c r="G328" s="14" t="str">
        <f t="shared" si="25"/>
        <v/>
      </c>
      <c r="H328" s="14" t="str">
        <f t="shared" si="28"/>
        <v/>
      </c>
      <c r="I328" s="14" t="str">
        <f>IF(A328&gt;0,IF(SUM($C$16:C328)&gt;0,IF(E328="Ja",SUM($F$16:F328)/SUM($C$16:C328),I327),"?Fejl?"),"")</f>
        <v/>
      </c>
      <c r="J328" s="14" t="str">
        <f t="shared" si="26"/>
        <v/>
      </c>
      <c r="K328" s="10" t="str">
        <f t="shared" si="29"/>
        <v/>
      </c>
      <c r="L328" s="15" t="str">
        <f>IF(A328&gt;0,IF(ISNUMBER(F328),IF(A328&gt;=$A$15,SUM($F$15:F328)/(A328-$A$15+1),"?Datoer?"),"?Tæller?"),"")</f>
        <v/>
      </c>
      <c r="M328" s="37"/>
      <c r="N328" s="1"/>
      <c r="P328" s="4"/>
    </row>
    <row r="329" spans="1:16">
      <c r="A329" s="38"/>
      <c r="B329" s="39"/>
      <c r="C329" s="40"/>
      <c r="D329" s="40"/>
      <c r="E329" s="45"/>
      <c r="F329" s="10" t="str">
        <f t="shared" si="27"/>
        <v/>
      </c>
      <c r="G329" s="14" t="str">
        <f t="shared" si="25"/>
        <v/>
      </c>
      <c r="H329" s="14" t="str">
        <f t="shared" si="28"/>
        <v/>
      </c>
      <c r="I329" s="14" t="str">
        <f>IF(A329&gt;0,IF(SUM($C$16:C329)&gt;0,IF(E329="Ja",SUM($F$16:F329)/SUM($C$16:C329),I328),"?Fejl?"),"")</f>
        <v/>
      </c>
      <c r="J329" s="14" t="str">
        <f t="shared" si="26"/>
        <v/>
      </c>
      <c r="K329" s="10" t="str">
        <f t="shared" si="29"/>
        <v/>
      </c>
      <c r="L329" s="15" t="str">
        <f>IF(A329&gt;0,IF(ISNUMBER(F329),IF(A329&gt;=$A$15,SUM($F$15:F329)/(A329-$A$15+1),"?Datoer?"),"?Tæller?"),"")</f>
        <v/>
      </c>
      <c r="M329" s="37"/>
      <c r="N329" s="1"/>
      <c r="P329" s="4"/>
    </row>
    <row r="330" spans="1:16">
      <c r="A330" s="38"/>
      <c r="B330" s="39"/>
      <c r="C330" s="40"/>
      <c r="D330" s="40"/>
      <c r="E330" s="45"/>
      <c r="F330" s="10" t="str">
        <f t="shared" si="27"/>
        <v/>
      </c>
      <c r="G330" s="14" t="str">
        <f t="shared" si="25"/>
        <v/>
      </c>
      <c r="H330" s="14" t="str">
        <f t="shared" si="28"/>
        <v/>
      </c>
      <c r="I330" s="14" t="str">
        <f>IF(A330&gt;0,IF(SUM($C$16:C330)&gt;0,IF(E330="Ja",SUM($F$16:F330)/SUM($C$16:C330),I329),"?Fejl?"),"")</f>
        <v/>
      </c>
      <c r="J330" s="14" t="str">
        <f t="shared" si="26"/>
        <v/>
      </c>
      <c r="K330" s="10" t="str">
        <f t="shared" si="29"/>
        <v/>
      </c>
      <c r="L330" s="15" t="str">
        <f>IF(A330&gt;0,IF(ISNUMBER(F330),IF(A330&gt;=$A$15,SUM($F$15:F330)/(A330-$A$15+1),"?Datoer?"),"?Tæller?"),"")</f>
        <v/>
      </c>
      <c r="M330" s="37"/>
      <c r="N330" s="1"/>
      <c r="P330" s="4"/>
    </row>
    <row r="331" spans="1:16">
      <c r="A331" s="38"/>
      <c r="B331" s="39"/>
      <c r="C331" s="40"/>
      <c r="D331" s="40"/>
      <c r="E331" s="45"/>
      <c r="F331" s="10" t="str">
        <f t="shared" si="27"/>
        <v/>
      </c>
      <c r="G331" s="14" t="str">
        <f t="shared" si="25"/>
        <v/>
      </c>
      <c r="H331" s="14" t="str">
        <f t="shared" si="28"/>
        <v/>
      </c>
      <c r="I331" s="14" t="str">
        <f>IF(A331&gt;0,IF(SUM($C$16:C331)&gt;0,IF(E331="Ja",SUM($F$16:F331)/SUM($C$16:C331),I330),"?Fejl?"),"")</f>
        <v/>
      </c>
      <c r="J331" s="14" t="str">
        <f t="shared" si="26"/>
        <v/>
      </c>
      <c r="K331" s="10" t="str">
        <f t="shared" si="29"/>
        <v/>
      </c>
      <c r="L331" s="15" t="str">
        <f>IF(A331&gt;0,IF(ISNUMBER(F331),IF(A331&gt;=$A$15,SUM($F$15:F331)/(A331-$A$15+1),"?Datoer?"),"?Tæller?"),"")</f>
        <v/>
      </c>
      <c r="M331" s="37"/>
      <c r="N331" s="1"/>
      <c r="P331" s="4"/>
    </row>
    <row r="332" spans="1:16">
      <c r="A332" s="38"/>
      <c r="B332" s="39"/>
      <c r="C332" s="40"/>
      <c r="D332" s="40"/>
      <c r="E332" s="45"/>
      <c r="F332" s="10" t="str">
        <f t="shared" si="27"/>
        <v/>
      </c>
      <c r="G332" s="14" t="str">
        <f t="shared" si="25"/>
        <v/>
      </c>
      <c r="H332" s="14" t="str">
        <f t="shared" si="28"/>
        <v/>
      </c>
      <c r="I332" s="14" t="str">
        <f>IF(A332&gt;0,IF(SUM($C$16:C332)&gt;0,IF(E332="Ja",SUM($F$16:F332)/SUM($C$16:C332),I331),"?Fejl?"),"")</f>
        <v/>
      </c>
      <c r="J332" s="14" t="str">
        <f t="shared" si="26"/>
        <v/>
      </c>
      <c r="K332" s="10" t="str">
        <f t="shared" si="29"/>
        <v/>
      </c>
      <c r="L332" s="15" t="str">
        <f>IF(A332&gt;0,IF(ISNUMBER(F332),IF(A332&gt;=$A$15,SUM($F$15:F332)/(A332-$A$15+1),"?Datoer?"),"?Tæller?"),"")</f>
        <v/>
      </c>
      <c r="M332" s="37"/>
      <c r="N332" s="1"/>
      <c r="P332" s="4"/>
    </row>
    <row r="333" spans="1:16">
      <c r="A333" s="38"/>
      <c r="B333" s="39"/>
      <c r="C333" s="40"/>
      <c r="D333" s="40"/>
      <c r="E333" s="45"/>
      <c r="F333" s="10" t="str">
        <f t="shared" si="27"/>
        <v/>
      </c>
      <c r="G333" s="14" t="str">
        <f t="shared" si="25"/>
        <v/>
      </c>
      <c r="H333" s="14" t="str">
        <f t="shared" si="28"/>
        <v/>
      </c>
      <c r="I333" s="14" t="str">
        <f>IF(A333&gt;0,IF(SUM($C$16:C333)&gt;0,IF(E333="Ja",SUM($F$16:F333)/SUM($C$16:C333),I332),"?Fejl?"),"")</f>
        <v/>
      </c>
      <c r="J333" s="14" t="str">
        <f t="shared" si="26"/>
        <v/>
      </c>
      <c r="K333" s="10" t="str">
        <f t="shared" si="29"/>
        <v/>
      </c>
      <c r="L333" s="15" t="str">
        <f>IF(A333&gt;0,IF(ISNUMBER(F333),IF(A333&gt;=$A$15,SUM($F$15:F333)/(A333-$A$15+1),"?Datoer?"),"?Tæller?"),"")</f>
        <v/>
      </c>
      <c r="M333" s="37"/>
      <c r="N333" s="1"/>
      <c r="P333" s="4"/>
    </row>
    <row r="334" spans="1:16">
      <c r="A334" s="38"/>
      <c r="B334" s="39"/>
      <c r="C334" s="40"/>
      <c r="D334" s="40"/>
      <c r="E334" s="45"/>
      <c r="F334" s="10" t="str">
        <f t="shared" si="27"/>
        <v/>
      </c>
      <c r="G334" s="14" t="str">
        <f t="shared" si="25"/>
        <v/>
      </c>
      <c r="H334" s="14" t="str">
        <f t="shared" si="28"/>
        <v/>
      </c>
      <c r="I334" s="14" t="str">
        <f>IF(A334&gt;0,IF(SUM($C$16:C334)&gt;0,IF(E334="Ja",SUM($F$16:F334)/SUM($C$16:C334),I333),"?Fejl?"),"")</f>
        <v/>
      </c>
      <c r="J334" s="14" t="str">
        <f t="shared" si="26"/>
        <v/>
      </c>
      <c r="K334" s="10" t="str">
        <f t="shared" si="29"/>
        <v/>
      </c>
      <c r="L334" s="15" t="str">
        <f>IF(A334&gt;0,IF(ISNUMBER(F334),IF(A334&gt;=$A$15,SUM($F$15:F334)/(A334-$A$15+1),"?Datoer?"),"?Tæller?"),"")</f>
        <v/>
      </c>
      <c r="M334" s="37"/>
      <c r="N334" s="1"/>
      <c r="P334" s="4"/>
    </row>
    <row r="335" spans="1:16">
      <c r="A335" s="38"/>
      <c r="B335" s="39"/>
      <c r="C335" s="40"/>
      <c r="D335" s="40"/>
      <c r="E335" s="45"/>
      <c r="F335" s="10" t="str">
        <f t="shared" si="27"/>
        <v/>
      </c>
      <c r="G335" s="14" t="str">
        <f t="shared" si="25"/>
        <v/>
      </c>
      <c r="H335" s="14" t="str">
        <f t="shared" si="28"/>
        <v/>
      </c>
      <c r="I335" s="14" t="str">
        <f>IF(A335&gt;0,IF(SUM($C$16:C335)&gt;0,IF(E335="Ja",SUM($F$16:F335)/SUM($C$16:C335),I334),"?Fejl?"),"")</f>
        <v/>
      </c>
      <c r="J335" s="14" t="str">
        <f t="shared" si="26"/>
        <v/>
      </c>
      <c r="K335" s="10" t="str">
        <f t="shared" si="29"/>
        <v/>
      </c>
      <c r="L335" s="15" t="str">
        <f>IF(A335&gt;0,IF(ISNUMBER(F335),IF(A335&gt;=$A$15,SUM($F$15:F335)/(A335-$A$15+1),"?Datoer?"),"?Tæller?"),"")</f>
        <v/>
      </c>
      <c r="M335" s="37"/>
      <c r="N335" s="1"/>
      <c r="P335" s="4"/>
    </row>
    <row r="336" spans="1:16">
      <c r="A336" s="38"/>
      <c r="B336" s="39"/>
      <c r="C336" s="40"/>
      <c r="D336" s="40"/>
      <c r="E336" s="45"/>
      <c r="F336" s="10" t="str">
        <f t="shared" si="27"/>
        <v/>
      </c>
      <c r="G336" s="14" t="str">
        <f t="shared" ref="G336:G399" si="30">IF(A336&gt;0,IF(C336&gt;0,IF(ISNUMBER(F336),IF(E336="Ja",(F336+P336)/(C336+O336),G335),""),"?Liter?"),"")</f>
        <v/>
      </c>
      <c r="H336" s="14" t="str">
        <f t="shared" si="28"/>
        <v/>
      </c>
      <c r="I336" s="14" t="str">
        <f>IF(A336&gt;0,IF(SUM($C$16:C336)&gt;0,IF(E336="Ja",SUM($F$16:F336)/SUM($C$16:C336),I335),"?Fejl?"),"")</f>
        <v/>
      </c>
      <c r="J336" s="14" t="str">
        <f t="shared" si="26"/>
        <v/>
      </c>
      <c r="K336" s="10" t="str">
        <f t="shared" si="29"/>
        <v/>
      </c>
      <c r="L336" s="15" t="str">
        <f>IF(A336&gt;0,IF(ISNUMBER(F336),IF(A336&gt;=$A$15,SUM($F$15:F336)/(A336-$A$15+1),"?Datoer?"),"?Tæller?"),"")</f>
        <v/>
      </c>
      <c r="M336" s="37"/>
      <c r="N336" s="1"/>
      <c r="P336" s="4"/>
    </row>
    <row r="337" spans="1:16">
      <c r="A337" s="38"/>
      <c r="B337" s="39"/>
      <c r="C337" s="40"/>
      <c r="D337" s="40"/>
      <c r="E337" s="45"/>
      <c r="F337" s="10" t="str">
        <f t="shared" si="27"/>
        <v/>
      </c>
      <c r="G337" s="14" t="str">
        <f t="shared" si="30"/>
        <v/>
      </c>
      <c r="H337" s="14" t="str">
        <f t="shared" si="28"/>
        <v/>
      </c>
      <c r="I337" s="14" t="str">
        <f>IF(A337&gt;0,IF(SUM($C$16:C337)&gt;0,IF(E337="Ja",SUM($F$16:F337)/SUM($C$16:C337),I336),"?Fejl?"),"")</f>
        <v/>
      </c>
      <c r="J337" s="14" t="str">
        <f t="shared" ref="J337:J400" si="31">IF(G337&gt;0,H337/G337,"")</f>
        <v/>
      </c>
      <c r="K337" s="10" t="str">
        <f t="shared" si="29"/>
        <v/>
      </c>
      <c r="L337" s="15" t="str">
        <f>IF(A337&gt;0,IF(ISNUMBER(F337),IF(A337&gt;=$A$15,SUM($F$15:F337)/(A337-$A$15+1),"?Datoer?"),"?Tæller?"),"")</f>
        <v/>
      </c>
      <c r="M337" s="37"/>
      <c r="N337" s="1"/>
      <c r="P337" s="4"/>
    </row>
    <row r="338" spans="1:16">
      <c r="A338" s="38"/>
      <c r="B338" s="39"/>
      <c r="C338" s="40"/>
      <c r="D338" s="40"/>
      <c r="E338" s="45"/>
      <c r="F338" s="10" t="str">
        <f t="shared" si="27"/>
        <v/>
      </c>
      <c r="G338" s="14" t="str">
        <f t="shared" si="30"/>
        <v/>
      </c>
      <c r="H338" s="14" t="str">
        <f t="shared" si="28"/>
        <v/>
      </c>
      <c r="I338" s="14" t="str">
        <f>IF(A338&gt;0,IF(SUM($C$16:C338)&gt;0,IF(E338="Ja",SUM($F$16:F338)/SUM($C$16:C338),I337),"?Fejl?"),"")</f>
        <v/>
      </c>
      <c r="J338" s="14" t="str">
        <f t="shared" si="31"/>
        <v/>
      </c>
      <c r="K338" s="10" t="str">
        <f t="shared" si="29"/>
        <v/>
      </c>
      <c r="L338" s="15" t="str">
        <f>IF(A338&gt;0,IF(ISNUMBER(F338),IF(A338&gt;=$A$15,SUM($F$15:F338)/(A338-$A$15+1),"?Datoer?"),"?Tæller?"),"")</f>
        <v/>
      </c>
      <c r="M338" s="37"/>
      <c r="N338" s="1"/>
      <c r="P338" s="4"/>
    </row>
    <row r="339" spans="1:16">
      <c r="A339" s="38"/>
      <c r="B339" s="39"/>
      <c r="C339" s="40"/>
      <c r="D339" s="40"/>
      <c r="E339" s="45"/>
      <c r="F339" s="10" t="str">
        <f t="shared" si="27"/>
        <v/>
      </c>
      <c r="G339" s="14" t="str">
        <f t="shared" si="30"/>
        <v/>
      </c>
      <c r="H339" s="14" t="str">
        <f t="shared" si="28"/>
        <v/>
      </c>
      <c r="I339" s="14" t="str">
        <f>IF(A339&gt;0,IF(SUM($C$16:C339)&gt;0,IF(E339="Ja",SUM($F$16:F339)/SUM($C$16:C339),I338),"?Fejl?"),"")</f>
        <v/>
      </c>
      <c r="J339" s="14" t="str">
        <f t="shared" si="31"/>
        <v/>
      </c>
      <c r="K339" s="10" t="str">
        <f t="shared" si="29"/>
        <v/>
      </c>
      <c r="L339" s="15" t="str">
        <f>IF(A339&gt;0,IF(ISNUMBER(F339),IF(A339&gt;=$A$15,SUM($F$15:F339)/(A339-$A$15+1),"?Datoer?"),"?Tæller?"),"")</f>
        <v/>
      </c>
      <c r="M339" s="37"/>
      <c r="N339" s="1"/>
      <c r="P339" s="4"/>
    </row>
    <row r="340" spans="1:16">
      <c r="A340" s="38"/>
      <c r="B340" s="39"/>
      <c r="C340" s="40"/>
      <c r="D340" s="40"/>
      <c r="E340" s="45"/>
      <c r="F340" s="10" t="str">
        <f t="shared" si="27"/>
        <v/>
      </c>
      <c r="G340" s="14" t="str">
        <f t="shared" si="30"/>
        <v/>
      </c>
      <c r="H340" s="14" t="str">
        <f t="shared" si="28"/>
        <v/>
      </c>
      <c r="I340" s="14" t="str">
        <f>IF(A340&gt;0,IF(SUM($C$16:C340)&gt;0,IF(E340="Ja",SUM($F$16:F340)/SUM($C$16:C340),I339),"?Fejl?"),"")</f>
        <v/>
      </c>
      <c r="J340" s="14" t="str">
        <f t="shared" si="31"/>
        <v/>
      </c>
      <c r="K340" s="10" t="str">
        <f t="shared" si="29"/>
        <v/>
      </c>
      <c r="L340" s="15" t="str">
        <f>IF(A340&gt;0,IF(ISNUMBER(F340),IF(A340&gt;=$A$15,SUM($F$15:F340)/(A340-$A$15+1),"?Datoer?"),"?Tæller?"),"")</f>
        <v/>
      </c>
      <c r="M340" s="37"/>
      <c r="N340" s="1"/>
      <c r="P340" s="4"/>
    </row>
    <row r="341" spans="1:16">
      <c r="A341" s="38"/>
      <c r="B341" s="39"/>
      <c r="C341" s="40"/>
      <c r="D341" s="40"/>
      <c r="E341" s="45"/>
      <c r="F341" s="10" t="str">
        <f t="shared" si="27"/>
        <v/>
      </c>
      <c r="G341" s="14" t="str">
        <f t="shared" si="30"/>
        <v/>
      </c>
      <c r="H341" s="14" t="str">
        <f t="shared" si="28"/>
        <v/>
      </c>
      <c r="I341" s="14" t="str">
        <f>IF(A341&gt;0,IF(SUM($C$16:C341)&gt;0,IF(E341="Ja",SUM($F$16:F341)/SUM($C$16:C341),I340),"?Fejl?"),"")</f>
        <v/>
      </c>
      <c r="J341" s="14" t="str">
        <f t="shared" si="31"/>
        <v/>
      </c>
      <c r="K341" s="10" t="str">
        <f t="shared" si="29"/>
        <v/>
      </c>
      <c r="L341" s="15" t="str">
        <f>IF(A341&gt;0,IF(ISNUMBER(F341),IF(A341&gt;=$A$15,SUM($F$15:F341)/(A341-$A$15+1),"?Datoer?"),"?Tæller?"),"")</f>
        <v/>
      </c>
      <c r="M341" s="37"/>
      <c r="N341" s="1"/>
      <c r="P341" s="4"/>
    </row>
    <row r="342" spans="1:16">
      <c r="A342" s="38"/>
      <c r="B342" s="39"/>
      <c r="C342" s="40"/>
      <c r="D342" s="40"/>
      <c r="E342" s="45"/>
      <c r="F342" s="10" t="str">
        <f t="shared" si="27"/>
        <v/>
      </c>
      <c r="G342" s="14" t="str">
        <f t="shared" si="30"/>
        <v/>
      </c>
      <c r="H342" s="14" t="str">
        <f t="shared" si="28"/>
        <v/>
      </c>
      <c r="I342" s="14" t="str">
        <f>IF(A342&gt;0,IF(SUM($C$16:C342)&gt;0,IF(E342="Ja",SUM($F$16:F342)/SUM($C$16:C342),I341),"?Fejl?"),"")</f>
        <v/>
      </c>
      <c r="J342" s="14" t="str">
        <f t="shared" si="31"/>
        <v/>
      </c>
      <c r="K342" s="10" t="str">
        <f t="shared" si="29"/>
        <v/>
      </c>
      <c r="L342" s="15" t="str">
        <f>IF(A342&gt;0,IF(ISNUMBER(F342),IF(A342&gt;=$A$15,SUM($F$15:F342)/(A342-$A$15+1),"?Datoer?"),"?Tæller?"),"")</f>
        <v/>
      </c>
      <c r="M342" s="37"/>
      <c r="N342" s="1"/>
      <c r="P342" s="4"/>
    </row>
    <row r="343" spans="1:16">
      <c r="A343" s="38"/>
      <c r="B343" s="39"/>
      <c r="C343" s="40"/>
      <c r="D343" s="40"/>
      <c r="E343" s="45"/>
      <c r="F343" s="10" t="str">
        <f t="shared" si="27"/>
        <v/>
      </c>
      <c r="G343" s="14" t="str">
        <f t="shared" si="30"/>
        <v/>
      </c>
      <c r="H343" s="14" t="str">
        <f t="shared" si="28"/>
        <v/>
      </c>
      <c r="I343" s="14" t="str">
        <f>IF(A343&gt;0,IF(SUM($C$16:C343)&gt;0,IF(E343="Ja",SUM($F$16:F343)/SUM($C$16:C343),I342),"?Fejl?"),"")</f>
        <v/>
      </c>
      <c r="J343" s="14" t="str">
        <f t="shared" si="31"/>
        <v/>
      </c>
      <c r="K343" s="10" t="str">
        <f t="shared" si="29"/>
        <v/>
      </c>
      <c r="L343" s="15" t="str">
        <f>IF(A343&gt;0,IF(ISNUMBER(F343),IF(A343&gt;=$A$15,SUM($F$15:F343)/(A343-$A$15+1),"?Datoer?"),"?Tæller?"),"")</f>
        <v/>
      </c>
      <c r="M343" s="37"/>
      <c r="N343" s="1"/>
      <c r="P343" s="4"/>
    </row>
    <row r="344" spans="1:16">
      <c r="A344" s="38"/>
      <c r="B344" s="39"/>
      <c r="C344" s="40"/>
      <c r="D344" s="40"/>
      <c r="E344" s="45"/>
      <c r="F344" s="10" t="str">
        <f t="shared" si="27"/>
        <v/>
      </c>
      <c r="G344" s="14" t="str">
        <f t="shared" si="30"/>
        <v/>
      </c>
      <c r="H344" s="14" t="str">
        <f t="shared" si="28"/>
        <v/>
      </c>
      <c r="I344" s="14" t="str">
        <f>IF(A344&gt;0,IF(SUM($C$16:C344)&gt;0,IF(E344="Ja",SUM($F$16:F344)/SUM($C$16:C344),I343),"?Fejl?"),"")</f>
        <v/>
      </c>
      <c r="J344" s="14" t="str">
        <f t="shared" si="31"/>
        <v/>
      </c>
      <c r="K344" s="10" t="str">
        <f t="shared" si="29"/>
        <v/>
      </c>
      <c r="L344" s="15" t="str">
        <f>IF(A344&gt;0,IF(ISNUMBER(F344),IF(A344&gt;=$A$15,SUM($F$15:F344)/(A344-$A$15+1),"?Datoer?"),"?Tæller?"),"")</f>
        <v/>
      </c>
      <c r="M344" s="37"/>
      <c r="N344" s="1"/>
      <c r="P344" s="4"/>
    </row>
    <row r="345" spans="1:16">
      <c r="A345" s="38"/>
      <c r="B345" s="39"/>
      <c r="C345" s="40"/>
      <c r="D345" s="40"/>
      <c r="E345" s="45"/>
      <c r="F345" s="10" t="str">
        <f t="shared" si="27"/>
        <v/>
      </c>
      <c r="G345" s="14" t="str">
        <f t="shared" si="30"/>
        <v/>
      </c>
      <c r="H345" s="14" t="str">
        <f t="shared" si="28"/>
        <v/>
      </c>
      <c r="I345" s="14" t="str">
        <f>IF(A345&gt;0,IF(SUM($C$16:C345)&gt;0,IF(E345="Ja",SUM($F$16:F345)/SUM($C$16:C345),I344),"?Fejl?"),"")</f>
        <v/>
      </c>
      <c r="J345" s="14" t="str">
        <f t="shared" si="31"/>
        <v/>
      </c>
      <c r="K345" s="10" t="str">
        <f t="shared" si="29"/>
        <v/>
      </c>
      <c r="L345" s="15" t="str">
        <f>IF(A345&gt;0,IF(ISNUMBER(F345),IF(A345&gt;=$A$15,SUM($F$15:F345)/(A345-$A$15+1),"?Datoer?"),"?Tæller?"),"")</f>
        <v/>
      </c>
      <c r="M345" s="37"/>
      <c r="N345" s="1"/>
      <c r="P345" s="4"/>
    </row>
    <row r="346" spans="1:16">
      <c r="A346" s="38"/>
      <c r="B346" s="39"/>
      <c r="C346" s="40"/>
      <c r="D346" s="40"/>
      <c r="E346" s="45"/>
      <c r="F346" s="10" t="str">
        <f t="shared" si="27"/>
        <v/>
      </c>
      <c r="G346" s="14" t="str">
        <f t="shared" si="30"/>
        <v/>
      </c>
      <c r="H346" s="14" t="str">
        <f t="shared" si="28"/>
        <v/>
      </c>
      <c r="I346" s="14" t="str">
        <f>IF(A346&gt;0,IF(SUM($C$16:C346)&gt;0,IF(E346="Ja",SUM($F$16:F346)/SUM($C$16:C346),I345),"?Fejl?"),"")</f>
        <v/>
      </c>
      <c r="J346" s="14" t="str">
        <f t="shared" si="31"/>
        <v/>
      </c>
      <c r="K346" s="10" t="str">
        <f t="shared" si="29"/>
        <v/>
      </c>
      <c r="L346" s="15" t="str">
        <f>IF(A346&gt;0,IF(ISNUMBER(F346),IF(A346&gt;=$A$15,SUM($F$15:F346)/(A346-$A$15+1),"?Datoer?"),"?Tæller?"),"")</f>
        <v/>
      </c>
      <c r="M346" s="37"/>
      <c r="N346" s="1"/>
      <c r="P346" s="4"/>
    </row>
    <row r="347" spans="1:16">
      <c r="A347" s="38"/>
      <c r="B347" s="39"/>
      <c r="C347" s="40"/>
      <c r="D347" s="40"/>
      <c r="E347" s="45"/>
      <c r="F347" s="10" t="str">
        <f t="shared" si="27"/>
        <v/>
      </c>
      <c r="G347" s="14" t="str">
        <f t="shared" si="30"/>
        <v/>
      </c>
      <c r="H347" s="14" t="str">
        <f t="shared" si="28"/>
        <v/>
      </c>
      <c r="I347" s="14" t="str">
        <f>IF(A347&gt;0,IF(SUM($C$16:C347)&gt;0,IF(E347="Ja",SUM($F$16:F347)/SUM($C$16:C347),I346),"?Fejl?"),"")</f>
        <v/>
      </c>
      <c r="J347" s="14" t="str">
        <f t="shared" si="31"/>
        <v/>
      </c>
      <c r="K347" s="10" t="str">
        <f t="shared" si="29"/>
        <v/>
      </c>
      <c r="L347" s="15" t="str">
        <f>IF(A347&gt;0,IF(ISNUMBER(F347),IF(A347&gt;=$A$15,SUM($F$15:F347)/(A347-$A$15+1),"?Datoer?"),"?Tæller?"),"")</f>
        <v/>
      </c>
      <c r="M347" s="37"/>
      <c r="N347" s="1"/>
      <c r="P347" s="4"/>
    </row>
    <row r="348" spans="1:16">
      <c r="A348" s="38"/>
      <c r="B348" s="39"/>
      <c r="C348" s="40"/>
      <c r="D348" s="40"/>
      <c r="E348" s="45"/>
      <c r="F348" s="10" t="str">
        <f t="shared" si="27"/>
        <v/>
      </c>
      <c r="G348" s="14" t="str">
        <f t="shared" si="30"/>
        <v/>
      </c>
      <c r="H348" s="14" t="str">
        <f t="shared" si="28"/>
        <v/>
      </c>
      <c r="I348" s="14" t="str">
        <f>IF(A348&gt;0,IF(SUM($C$16:C348)&gt;0,IF(E348="Ja",SUM($F$16:F348)/SUM($C$16:C348),I347),"?Fejl?"),"")</f>
        <v/>
      </c>
      <c r="J348" s="14" t="str">
        <f t="shared" si="31"/>
        <v/>
      </c>
      <c r="K348" s="10" t="str">
        <f t="shared" si="29"/>
        <v/>
      </c>
      <c r="L348" s="15" t="str">
        <f>IF(A348&gt;0,IF(ISNUMBER(F348),IF(A348&gt;=$A$15,SUM($F$15:F348)/(A348-$A$15+1),"?Datoer?"),"?Tæller?"),"")</f>
        <v/>
      </c>
      <c r="M348" s="37"/>
      <c r="N348" s="1"/>
      <c r="P348" s="4"/>
    </row>
    <row r="349" spans="1:16">
      <c r="A349" s="38"/>
      <c r="B349" s="39"/>
      <c r="C349" s="40"/>
      <c r="D349" s="40"/>
      <c r="E349" s="45"/>
      <c r="F349" s="10" t="str">
        <f t="shared" si="27"/>
        <v/>
      </c>
      <c r="G349" s="14" t="str">
        <f t="shared" si="30"/>
        <v/>
      </c>
      <c r="H349" s="14" t="str">
        <f t="shared" si="28"/>
        <v/>
      </c>
      <c r="I349" s="14" t="str">
        <f>IF(A349&gt;0,IF(SUM($C$16:C349)&gt;0,IF(E349="Ja",SUM($F$16:F349)/SUM($C$16:C349),I348),"?Fejl?"),"")</f>
        <v/>
      </c>
      <c r="J349" s="14" t="str">
        <f t="shared" si="31"/>
        <v/>
      </c>
      <c r="K349" s="10" t="str">
        <f t="shared" si="29"/>
        <v/>
      </c>
      <c r="L349" s="15" t="str">
        <f>IF(A349&gt;0,IF(ISNUMBER(F349),IF(A349&gt;=$A$15,SUM($F$15:F349)/(A349-$A$15+1),"?Datoer?"),"?Tæller?"),"")</f>
        <v/>
      </c>
      <c r="M349" s="37"/>
      <c r="N349" s="1"/>
      <c r="P349" s="4"/>
    </row>
    <row r="350" spans="1:16">
      <c r="A350" s="38"/>
      <c r="B350" s="39"/>
      <c r="C350" s="40"/>
      <c r="D350" s="40"/>
      <c r="E350" s="45"/>
      <c r="F350" s="10" t="str">
        <f t="shared" si="27"/>
        <v/>
      </c>
      <c r="G350" s="14" t="str">
        <f t="shared" si="30"/>
        <v/>
      </c>
      <c r="H350" s="14" t="str">
        <f t="shared" si="28"/>
        <v/>
      </c>
      <c r="I350" s="14" t="str">
        <f>IF(A350&gt;0,IF(SUM($C$16:C350)&gt;0,IF(E350="Ja",SUM($F$16:F350)/SUM($C$16:C350),I349),"?Fejl?"),"")</f>
        <v/>
      </c>
      <c r="J350" s="14" t="str">
        <f t="shared" si="31"/>
        <v/>
      </c>
      <c r="K350" s="10" t="str">
        <f t="shared" si="29"/>
        <v/>
      </c>
      <c r="L350" s="15" t="str">
        <f>IF(A350&gt;0,IF(ISNUMBER(F350),IF(A350&gt;=$A$15,SUM($F$15:F350)/(A350-$A$15+1),"?Datoer?"),"?Tæller?"),"")</f>
        <v/>
      </c>
      <c r="M350" s="37"/>
      <c r="N350" s="1"/>
      <c r="P350" s="4"/>
    </row>
    <row r="351" spans="1:16">
      <c r="A351" s="38"/>
      <c r="B351" s="39"/>
      <c r="C351" s="40"/>
      <c r="D351" s="40"/>
      <c r="E351" s="45"/>
      <c r="F351" s="10" t="str">
        <f t="shared" si="27"/>
        <v/>
      </c>
      <c r="G351" s="14" t="str">
        <f t="shared" si="30"/>
        <v/>
      </c>
      <c r="H351" s="14" t="str">
        <f t="shared" si="28"/>
        <v/>
      </c>
      <c r="I351" s="14" t="str">
        <f>IF(A351&gt;0,IF(SUM($C$16:C351)&gt;0,IF(E351="Ja",SUM($F$16:F351)/SUM($C$16:C351),I350),"?Fejl?"),"")</f>
        <v/>
      </c>
      <c r="J351" s="14" t="str">
        <f t="shared" si="31"/>
        <v/>
      </c>
      <c r="K351" s="10" t="str">
        <f t="shared" si="29"/>
        <v/>
      </c>
      <c r="L351" s="15" t="str">
        <f>IF(A351&gt;0,IF(ISNUMBER(F351),IF(A351&gt;=$A$15,SUM($F$15:F351)/(A351-$A$15+1),"?Datoer?"),"?Tæller?"),"")</f>
        <v/>
      </c>
      <c r="M351" s="37"/>
      <c r="N351" s="1"/>
      <c r="P351" s="4"/>
    </row>
    <row r="352" spans="1:16">
      <c r="A352" s="38"/>
      <c r="B352" s="39"/>
      <c r="C352" s="40"/>
      <c r="D352" s="40"/>
      <c r="E352" s="45"/>
      <c r="F352" s="10" t="str">
        <f t="shared" si="27"/>
        <v/>
      </c>
      <c r="G352" s="14" t="str">
        <f t="shared" si="30"/>
        <v/>
      </c>
      <c r="H352" s="14" t="str">
        <f t="shared" si="28"/>
        <v/>
      </c>
      <c r="I352" s="14" t="str">
        <f>IF(A352&gt;0,IF(SUM($C$16:C352)&gt;0,IF(E352="Ja",SUM($F$16:F352)/SUM($C$16:C352),I351),"?Fejl?"),"")</f>
        <v/>
      </c>
      <c r="J352" s="14" t="str">
        <f t="shared" si="31"/>
        <v/>
      </c>
      <c r="K352" s="10" t="str">
        <f t="shared" si="29"/>
        <v/>
      </c>
      <c r="L352" s="15" t="str">
        <f>IF(A352&gt;0,IF(ISNUMBER(F352),IF(A352&gt;=$A$15,SUM($F$15:F352)/(A352-$A$15+1),"?Datoer?"),"?Tæller?"),"")</f>
        <v/>
      </c>
      <c r="M352" s="37"/>
      <c r="N352" s="1"/>
      <c r="P352" s="4"/>
    </row>
    <row r="353" spans="1:16">
      <c r="A353" s="38"/>
      <c r="B353" s="39"/>
      <c r="C353" s="40"/>
      <c r="D353" s="40"/>
      <c r="E353" s="45"/>
      <c r="F353" s="10" t="str">
        <f t="shared" si="27"/>
        <v/>
      </c>
      <c r="G353" s="14" t="str">
        <f t="shared" si="30"/>
        <v/>
      </c>
      <c r="H353" s="14" t="str">
        <f t="shared" si="28"/>
        <v/>
      </c>
      <c r="I353" s="14" t="str">
        <f>IF(A353&gt;0,IF(SUM($C$16:C353)&gt;0,IF(E353="Ja",SUM($F$16:F353)/SUM($C$16:C353),I352),"?Fejl?"),"")</f>
        <v/>
      </c>
      <c r="J353" s="14" t="str">
        <f t="shared" si="31"/>
        <v/>
      </c>
      <c r="K353" s="10" t="str">
        <f t="shared" si="29"/>
        <v/>
      </c>
      <c r="L353" s="15" t="str">
        <f>IF(A353&gt;0,IF(ISNUMBER(F353),IF(A353&gt;=$A$15,SUM($F$15:F353)/(A353-$A$15+1),"?Datoer?"),"?Tæller?"),"")</f>
        <v/>
      </c>
      <c r="M353" s="37"/>
      <c r="N353" s="1"/>
      <c r="P353" s="4"/>
    </row>
    <row r="354" spans="1:16">
      <c r="A354" s="38"/>
      <c r="B354" s="39"/>
      <c r="C354" s="40"/>
      <c r="D354" s="40"/>
      <c r="E354" s="45"/>
      <c r="F354" s="10" t="str">
        <f t="shared" si="27"/>
        <v/>
      </c>
      <c r="G354" s="14" t="str">
        <f t="shared" si="30"/>
        <v/>
      </c>
      <c r="H354" s="14" t="str">
        <f t="shared" si="28"/>
        <v/>
      </c>
      <c r="I354" s="14" t="str">
        <f>IF(A354&gt;0,IF(SUM($C$16:C354)&gt;0,IF(E354="Ja",SUM($F$16:F354)/SUM($C$16:C354),I353),"?Fejl?"),"")</f>
        <v/>
      </c>
      <c r="J354" s="14" t="str">
        <f t="shared" si="31"/>
        <v/>
      </c>
      <c r="K354" s="10" t="str">
        <f t="shared" si="29"/>
        <v/>
      </c>
      <c r="L354" s="15" t="str">
        <f>IF(A354&gt;0,IF(ISNUMBER(F354),IF(A354&gt;=$A$15,SUM($F$15:F354)/(A354-$A$15+1),"?Datoer?"),"?Tæller?"),"")</f>
        <v/>
      </c>
      <c r="M354" s="37"/>
      <c r="N354" s="1"/>
      <c r="P354" s="4"/>
    </row>
    <row r="355" spans="1:16">
      <c r="A355" s="38"/>
      <c r="B355" s="39"/>
      <c r="C355" s="40"/>
      <c r="D355" s="40"/>
      <c r="E355" s="45"/>
      <c r="F355" s="10" t="str">
        <f t="shared" si="27"/>
        <v/>
      </c>
      <c r="G355" s="14" t="str">
        <f t="shared" si="30"/>
        <v/>
      </c>
      <c r="H355" s="14" t="str">
        <f t="shared" si="28"/>
        <v/>
      </c>
      <c r="I355" s="14" t="str">
        <f>IF(A355&gt;0,IF(SUM($C$16:C355)&gt;0,IF(E355="Ja",SUM($F$16:F355)/SUM($C$16:C355),I354),"?Fejl?"),"")</f>
        <v/>
      </c>
      <c r="J355" s="14" t="str">
        <f t="shared" si="31"/>
        <v/>
      </c>
      <c r="K355" s="10" t="str">
        <f t="shared" si="29"/>
        <v/>
      </c>
      <c r="L355" s="15" t="str">
        <f>IF(A355&gt;0,IF(ISNUMBER(F355),IF(A355&gt;=$A$15,SUM($F$15:F355)/(A355-$A$15+1),"?Datoer?"),"?Tæller?"),"")</f>
        <v/>
      </c>
      <c r="M355" s="37"/>
      <c r="N355" s="1"/>
      <c r="P355" s="4"/>
    </row>
    <row r="356" spans="1:16">
      <c r="A356" s="38"/>
      <c r="B356" s="39"/>
      <c r="C356" s="40"/>
      <c r="D356" s="40"/>
      <c r="E356" s="45"/>
      <c r="F356" s="10" t="str">
        <f t="shared" si="27"/>
        <v/>
      </c>
      <c r="G356" s="14" t="str">
        <f t="shared" si="30"/>
        <v/>
      </c>
      <c r="H356" s="14" t="str">
        <f t="shared" si="28"/>
        <v/>
      </c>
      <c r="I356" s="14" t="str">
        <f>IF(A356&gt;0,IF(SUM($C$16:C356)&gt;0,IF(E356="Ja",SUM($F$16:F356)/SUM($C$16:C356),I355),"?Fejl?"),"")</f>
        <v/>
      </c>
      <c r="J356" s="14" t="str">
        <f t="shared" si="31"/>
        <v/>
      </c>
      <c r="K356" s="10" t="str">
        <f t="shared" si="29"/>
        <v/>
      </c>
      <c r="L356" s="15" t="str">
        <f>IF(A356&gt;0,IF(ISNUMBER(F356),IF(A356&gt;=$A$15,SUM($F$15:F356)/(A356-$A$15+1),"?Datoer?"),"?Tæller?"),"")</f>
        <v/>
      </c>
      <c r="M356" s="37"/>
      <c r="N356" s="1"/>
      <c r="P356" s="4"/>
    </row>
    <row r="357" spans="1:16">
      <c r="A357" s="38"/>
      <c r="B357" s="39"/>
      <c r="C357" s="40"/>
      <c r="D357" s="40"/>
      <c r="E357" s="45"/>
      <c r="F357" s="10" t="str">
        <f t="shared" si="27"/>
        <v/>
      </c>
      <c r="G357" s="14" t="str">
        <f t="shared" si="30"/>
        <v/>
      </c>
      <c r="H357" s="14" t="str">
        <f t="shared" si="28"/>
        <v/>
      </c>
      <c r="I357" s="14" t="str">
        <f>IF(A357&gt;0,IF(SUM($C$16:C357)&gt;0,IF(E357="Ja",SUM($F$16:F357)/SUM($C$16:C357),I356),"?Fejl?"),"")</f>
        <v/>
      </c>
      <c r="J357" s="14" t="str">
        <f t="shared" si="31"/>
        <v/>
      </c>
      <c r="K357" s="10" t="str">
        <f t="shared" si="29"/>
        <v/>
      </c>
      <c r="L357" s="15" t="str">
        <f>IF(A357&gt;0,IF(ISNUMBER(F357),IF(A357&gt;=$A$15,SUM($F$15:F357)/(A357-$A$15+1),"?Datoer?"),"?Tæller?"),"")</f>
        <v/>
      </c>
      <c r="M357" s="37"/>
      <c r="N357" s="1"/>
      <c r="P357" s="4"/>
    </row>
    <row r="358" spans="1:16">
      <c r="A358" s="38"/>
      <c r="B358" s="39"/>
      <c r="C358" s="40"/>
      <c r="D358" s="40"/>
      <c r="E358" s="45"/>
      <c r="F358" s="10" t="str">
        <f t="shared" si="27"/>
        <v/>
      </c>
      <c r="G358" s="14" t="str">
        <f t="shared" si="30"/>
        <v/>
      </c>
      <c r="H358" s="14" t="str">
        <f t="shared" si="28"/>
        <v/>
      </c>
      <c r="I358" s="14" t="str">
        <f>IF(A358&gt;0,IF(SUM($C$16:C358)&gt;0,IF(E358="Ja",SUM($F$16:F358)/SUM($C$16:C358),I357),"?Fejl?"),"")</f>
        <v/>
      </c>
      <c r="J358" s="14" t="str">
        <f t="shared" si="31"/>
        <v/>
      </c>
      <c r="K358" s="10" t="str">
        <f t="shared" si="29"/>
        <v/>
      </c>
      <c r="L358" s="15" t="str">
        <f>IF(A358&gt;0,IF(ISNUMBER(F358),IF(A358&gt;=$A$15,SUM($F$15:F358)/(A358-$A$15+1),"?Datoer?"),"?Tæller?"),"")</f>
        <v/>
      </c>
      <c r="M358" s="37"/>
      <c r="N358" s="1"/>
      <c r="P358" s="4"/>
    </row>
    <row r="359" spans="1:16">
      <c r="A359" s="38"/>
      <c r="B359" s="39"/>
      <c r="C359" s="40"/>
      <c r="D359" s="40"/>
      <c r="E359" s="45"/>
      <c r="F359" s="10" t="str">
        <f t="shared" si="27"/>
        <v/>
      </c>
      <c r="G359" s="14" t="str">
        <f t="shared" si="30"/>
        <v/>
      </c>
      <c r="H359" s="14" t="str">
        <f t="shared" si="28"/>
        <v/>
      </c>
      <c r="I359" s="14" t="str">
        <f>IF(A359&gt;0,IF(SUM($C$16:C359)&gt;0,IF(E359="Ja",SUM($F$16:F359)/SUM($C$16:C359),I358),"?Fejl?"),"")</f>
        <v/>
      </c>
      <c r="J359" s="14" t="str">
        <f t="shared" si="31"/>
        <v/>
      </c>
      <c r="K359" s="10" t="str">
        <f t="shared" si="29"/>
        <v/>
      </c>
      <c r="L359" s="15" t="str">
        <f>IF(A359&gt;0,IF(ISNUMBER(F359),IF(A359&gt;=$A$15,SUM($F$15:F359)/(A359-$A$15+1),"?Datoer?"),"?Tæller?"),"")</f>
        <v/>
      </c>
      <c r="M359" s="37"/>
      <c r="N359" s="1"/>
      <c r="P359" s="4"/>
    </row>
    <row r="360" spans="1:16">
      <c r="A360" s="38"/>
      <c r="B360" s="39"/>
      <c r="C360" s="40"/>
      <c r="D360" s="40"/>
      <c r="E360" s="45"/>
      <c r="F360" s="10" t="str">
        <f t="shared" si="27"/>
        <v/>
      </c>
      <c r="G360" s="14" t="str">
        <f t="shared" si="30"/>
        <v/>
      </c>
      <c r="H360" s="14" t="str">
        <f t="shared" si="28"/>
        <v/>
      </c>
      <c r="I360" s="14" t="str">
        <f>IF(A360&gt;0,IF(SUM($C$16:C360)&gt;0,IF(E360="Ja",SUM($F$16:F360)/SUM($C$16:C360),I359),"?Fejl?"),"")</f>
        <v/>
      </c>
      <c r="J360" s="14" t="str">
        <f t="shared" si="31"/>
        <v/>
      </c>
      <c r="K360" s="10" t="str">
        <f t="shared" si="29"/>
        <v/>
      </c>
      <c r="L360" s="15" t="str">
        <f>IF(A360&gt;0,IF(ISNUMBER(F360),IF(A360&gt;=$A$15,SUM($F$15:F360)/(A360-$A$15+1),"?Datoer?"),"?Tæller?"),"")</f>
        <v/>
      </c>
      <c r="M360" s="37"/>
      <c r="N360" s="1"/>
      <c r="P360" s="4"/>
    </row>
    <row r="361" spans="1:16">
      <c r="A361" s="38"/>
      <c r="B361" s="39"/>
      <c r="C361" s="40"/>
      <c r="D361" s="40"/>
      <c r="E361" s="45"/>
      <c r="F361" s="10" t="str">
        <f t="shared" ref="F361:F424" si="32">IF(A361&gt;0,IF(AND(ISNUMBER(B360),ISNUMBER(B361)),B361-B360,"?Tæller?"),"")</f>
        <v/>
      </c>
      <c r="G361" s="14" t="str">
        <f t="shared" si="30"/>
        <v/>
      </c>
      <c r="H361" s="14" t="str">
        <f t="shared" ref="H361:H424" si="33">IF(AND(ISBLANK(C361),ISBLANK(D361)),"",IF(C361&gt;0,IF(D361&gt;0,D361/C361,"?Beløb?"),"?Liter?"))</f>
        <v/>
      </c>
      <c r="I361" s="14" t="str">
        <f>IF(A361&gt;0,IF(SUM($C$16:C361)&gt;0,IF(E361="Ja",SUM($F$16:F361)/SUM($C$16:C361),I360),"?Fejl?"),"")</f>
        <v/>
      </c>
      <c r="J361" s="14" t="str">
        <f t="shared" si="31"/>
        <v/>
      </c>
      <c r="K361" s="10" t="str">
        <f t="shared" ref="K361:K424" si="34">IF(A361&gt;0,IF(ISNUMBER(F361),IF(A361&gt;=A360,F361/(A361-A360+1),"?Datoer?"),"?Tæller?"),"")</f>
        <v/>
      </c>
      <c r="L361" s="15" t="str">
        <f>IF(A361&gt;0,IF(ISNUMBER(F361),IF(A361&gt;=$A$15,SUM($F$15:F361)/(A361-$A$15+1),"?Datoer?"),"?Tæller?"),"")</f>
        <v/>
      </c>
      <c r="M361" s="37"/>
      <c r="N361" s="1"/>
      <c r="P361" s="4"/>
    </row>
    <row r="362" spans="1:16">
      <c r="A362" s="38"/>
      <c r="B362" s="39"/>
      <c r="C362" s="40"/>
      <c r="D362" s="40"/>
      <c r="E362" s="45"/>
      <c r="F362" s="10" t="str">
        <f t="shared" si="32"/>
        <v/>
      </c>
      <c r="G362" s="14" t="str">
        <f t="shared" si="30"/>
        <v/>
      </c>
      <c r="H362" s="14" t="str">
        <f t="shared" si="33"/>
        <v/>
      </c>
      <c r="I362" s="14" t="str">
        <f>IF(A362&gt;0,IF(SUM($C$16:C362)&gt;0,IF(E362="Ja",SUM($F$16:F362)/SUM($C$16:C362),I361),"?Fejl?"),"")</f>
        <v/>
      </c>
      <c r="J362" s="14" t="str">
        <f t="shared" si="31"/>
        <v/>
      </c>
      <c r="K362" s="10" t="str">
        <f t="shared" si="34"/>
        <v/>
      </c>
      <c r="L362" s="15" t="str">
        <f>IF(A362&gt;0,IF(ISNUMBER(F362),IF(A362&gt;=$A$15,SUM($F$15:F362)/(A362-$A$15+1),"?Datoer?"),"?Tæller?"),"")</f>
        <v/>
      </c>
      <c r="M362" s="37"/>
      <c r="N362" s="1"/>
      <c r="P362" s="4"/>
    </row>
    <row r="363" spans="1:16">
      <c r="A363" s="38"/>
      <c r="B363" s="39"/>
      <c r="C363" s="40"/>
      <c r="D363" s="40"/>
      <c r="E363" s="45"/>
      <c r="F363" s="10" t="str">
        <f t="shared" si="32"/>
        <v/>
      </c>
      <c r="G363" s="14" t="str">
        <f t="shared" si="30"/>
        <v/>
      </c>
      <c r="H363" s="14" t="str">
        <f t="shared" si="33"/>
        <v/>
      </c>
      <c r="I363" s="14" t="str">
        <f>IF(A363&gt;0,IF(SUM($C$16:C363)&gt;0,IF(E363="Ja",SUM($F$16:F363)/SUM($C$16:C363),I362),"?Fejl?"),"")</f>
        <v/>
      </c>
      <c r="J363" s="14" t="str">
        <f t="shared" si="31"/>
        <v/>
      </c>
      <c r="K363" s="10" t="str">
        <f t="shared" si="34"/>
        <v/>
      </c>
      <c r="L363" s="15" t="str">
        <f>IF(A363&gt;0,IF(ISNUMBER(F363),IF(A363&gt;=$A$15,SUM($F$15:F363)/(A363-$A$15+1),"?Datoer?"),"?Tæller?"),"")</f>
        <v/>
      </c>
      <c r="M363" s="37"/>
      <c r="N363" s="1"/>
      <c r="P363" s="4"/>
    </row>
    <row r="364" spans="1:16">
      <c r="A364" s="38"/>
      <c r="B364" s="39"/>
      <c r="C364" s="40"/>
      <c r="D364" s="40"/>
      <c r="E364" s="45"/>
      <c r="F364" s="10" t="str">
        <f t="shared" si="32"/>
        <v/>
      </c>
      <c r="G364" s="14" t="str">
        <f t="shared" si="30"/>
        <v/>
      </c>
      <c r="H364" s="14" t="str">
        <f t="shared" si="33"/>
        <v/>
      </c>
      <c r="I364" s="14" t="str">
        <f>IF(A364&gt;0,IF(SUM($C$16:C364)&gt;0,IF(E364="Ja",SUM($F$16:F364)/SUM($C$16:C364),I363),"?Fejl?"),"")</f>
        <v/>
      </c>
      <c r="J364" s="14" t="str">
        <f t="shared" si="31"/>
        <v/>
      </c>
      <c r="K364" s="10" t="str">
        <f t="shared" si="34"/>
        <v/>
      </c>
      <c r="L364" s="15" t="str">
        <f>IF(A364&gt;0,IF(ISNUMBER(F364),IF(A364&gt;=$A$15,SUM($F$15:F364)/(A364-$A$15+1),"?Datoer?"),"?Tæller?"),"")</f>
        <v/>
      </c>
      <c r="M364" s="37"/>
      <c r="N364" s="1"/>
      <c r="P364" s="4"/>
    </row>
    <row r="365" spans="1:16">
      <c r="A365" s="38"/>
      <c r="B365" s="39"/>
      <c r="C365" s="40"/>
      <c r="D365" s="40"/>
      <c r="E365" s="45"/>
      <c r="F365" s="10" t="str">
        <f t="shared" si="32"/>
        <v/>
      </c>
      <c r="G365" s="14" t="str">
        <f t="shared" si="30"/>
        <v/>
      </c>
      <c r="H365" s="14" t="str">
        <f t="shared" si="33"/>
        <v/>
      </c>
      <c r="I365" s="14" t="str">
        <f>IF(A365&gt;0,IF(SUM($C$16:C365)&gt;0,IF(E365="Ja",SUM($F$16:F365)/SUM($C$16:C365),I364),"?Fejl?"),"")</f>
        <v/>
      </c>
      <c r="J365" s="14" t="str">
        <f t="shared" si="31"/>
        <v/>
      </c>
      <c r="K365" s="10" t="str">
        <f t="shared" si="34"/>
        <v/>
      </c>
      <c r="L365" s="15" t="str">
        <f>IF(A365&gt;0,IF(ISNUMBER(F365),IF(A365&gt;=$A$15,SUM($F$15:F365)/(A365-$A$15+1),"?Datoer?"),"?Tæller?"),"")</f>
        <v/>
      </c>
      <c r="M365" s="37"/>
      <c r="N365" s="1"/>
      <c r="P365" s="4"/>
    </row>
    <row r="366" spans="1:16">
      <c r="A366" s="38"/>
      <c r="B366" s="39"/>
      <c r="C366" s="40"/>
      <c r="D366" s="40"/>
      <c r="E366" s="45"/>
      <c r="F366" s="10" t="str">
        <f t="shared" si="32"/>
        <v/>
      </c>
      <c r="G366" s="14" t="str">
        <f t="shared" si="30"/>
        <v/>
      </c>
      <c r="H366" s="14" t="str">
        <f t="shared" si="33"/>
        <v/>
      </c>
      <c r="I366" s="14" t="str">
        <f>IF(A366&gt;0,IF(SUM($C$16:C366)&gt;0,IF(E366="Ja",SUM($F$16:F366)/SUM($C$16:C366),I365),"?Fejl?"),"")</f>
        <v/>
      </c>
      <c r="J366" s="14" t="str">
        <f t="shared" si="31"/>
        <v/>
      </c>
      <c r="K366" s="10" t="str">
        <f t="shared" si="34"/>
        <v/>
      </c>
      <c r="L366" s="15" t="str">
        <f>IF(A366&gt;0,IF(ISNUMBER(F366),IF(A366&gt;=$A$15,SUM($F$15:F366)/(A366-$A$15+1),"?Datoer?"),"?Tæller?"),"")</f>
        <v/>
      </c>
      <c r="M366" s="37"/>
      <c r="N366" s="1"/>
      <c r="P366" s="4"/>
    </row>
    <row r="367" spans="1:16">
      <c r="A367" s="38"/>
      <c r="B367" s="39"/>
      <c r="C367" s="40"/>
      <c r="D367" s="40"/>
      <c r="E367" s="45"/>
      <c r="F367" s="10" t="str">
        <f t="shared" si="32"/>
        <v/>
      </c>
      <c r="G367" s="14" t="str">
        <f t="shared" si="30"/>
        <v/>
      </c>
      <c r="H367" s="14" t="str">
        <f t="shared" si="33"/>
        <v/>
      </c>
      <c r="I367" s="14" t="str">
        <f>IF(A367&gt;0,IF(SUM($C$16:C367)&gt;0,IF(E367="Ja",SUM($F$16:F367)/SUM($C$16:C367),I366),"?Fejl?"),"")</f>
        <v/>
      </c>
      <c r="J367" s="14" t="str">
        <f t="shared" si="31"/>
        <v/>
      </c>
      <c r="K367" s="10" t="str">
        <f t="shared" si="34"/>
        <v/>
      </c>
      <c r="L367" s="15" t="str">
        <f>IF(A367&gt;0,IF(ISNUMBER(F367),IF(A367&gt;=$A$15,SUM($F$15:F367)/(A367-$A$15+1),"?Datoer?"),"?Tæller?"),"")</f>
        <v/>
      </c>
      <c r="M367" s="37"/>
      <c r="N367" s="1"/>
      <c r="P367" s="4"/>
    </row>
    <row r="368" spans="1:16">
      <c r="A368" s="38"/>
      <c r="B368" s="39"/>
      <c r="C368" s="40"/>
      <c r="D368" s="40"/>
      <c r="E368" s="45"/>
      <c r="F368" s="10" t="str">
        <f t="shared" si="32"/>
        <v/>
      </c>
      <c r="G368" s="14" t="str">
        <f t="shared" si="30"/>
        <v/>
      </c>
      <c r="H368" s="14" t="str">
        <f t="shared" si="33"/>
        <v/>
      </c>
      <c r="I368" s="14" t="str">
        <f>IF(A368&gt;0,IF(SUM($C$16:C368)&gt;0,IF(E368="Ja",SUM($F$16:F368)/SUM($C$16:C368),I367),"?Fejl?"),"")</f>
        <v/>
      </c>
      <c r="J368" s="14" t="str">
        <f t="shared" si="31"/>
        <v/>
      </c>
      <c r="K368" s="10" t="str">
        <f t="shared" si="34"/>
        <v/>
      </c>
      <c r="L368" s="15" t="str">
        <f>IF(A368&gt;0,IF(ISNUMBER(F368),IF(A368&gt;=$A$15,SUM($F$15:F368)/(A368-$A$15+1),"?Datoer?"),"?Tæller?"),"")</f>
        <v/>
      </c>
      <c r="M368" s="37"/>
      <c r="N368" s="1"/>
      <c r="P368" s="4"/>
    </row>
    <row r="369" spans="1:16">
      <c r="A369" s="38"/>
      <c r="B369" s="39"/>
      <c r="C369" s="40"/>
      <c r="D369" s="40"/>
      <c r="E369" s="45"/>
      <c r="F369" s="10" t="str">
        <f t="shared" si="32"/>
        <v/>
      </c>
      <c r="G369" s="14" t="str">
        <f t="shared" si="30"/>
        <v/>
      </c>
      <c r="H369" s="14" t="str">
        <f t="shared" si="33"/>
        <v/>
      </c>
      <c r="I369" s="14" t="str">
        <f>IF(A369&gt;0,IF(SUM($C$16:C369)&gt;0,IF(E369="Ja",SUM($F$16:F369)/SUM($C$16:C369),I368),"?Fejl?"),"")</f>
        <v/>
      </c>
      <c r="J369" s="14" t="str">
        <f t="shared" si="31"/>
        <v/>
      </c>
      <c r="K369" s="10" t="str">
        <f t="shared" si="34"/>
        <v/>
      </c>
      <c r="L369" s="15" t="str">
        <f>IF(A369&gt;0,IF(ISNUMBER(F369),IF(A369&gt;=$A$15,SUM($F$15:F369)/(A369-$A$15+1),"?Datoer?"),"?Tæller?"),"")</f>
        <v/>
      </c>
      <c r="M369" s="37"/>
      <c r="N369" s="1"/>
      <c r="P369" s="4"/>
    </row>
    <row r="370" spans="1:16">
      <c r="A370" s="38"/>
      <c r="B370" s="39"/>
      <c r="C370" s="40"/>
      <c r="D370" s="40"/>
      <c r="E370" s="45"/>
      <c r="F370" s="10" t="str">
        <f t="shared" si="32"/>
        <v/>
      </c>
      <c r="G370" s="14" t="str">
        <f t="shared" si="30"/>
        <v/>
      </c>
      <c r="H370" s="14" t="str">
        <f t="shared" si="33"/>
        <v/>
      </c>
      <c r="I370" s="14" t="str">
        <f>IF(A370&gt;0,IF(SUM($C$16:C370)&gt;0,IF(E370="Ja",SUM($F$16:F370)/SUM($C$16:C370),I369),"?Fejl?"),"")</f>
        <v/>
      </c>
      <c r="J370" s="14" t="str">
        <f t="shared" si="31"/>
        <v/>
      </c>
      <c r="K370" s="10" t="str">
        <f t="shared" si="34"/>
        <v/>
      </c>
      <c r="L370" s="15" t="str">
        <f>IF(A370&gt;0,IF(ISNUMBER(F370),IF(A370&gt;=$A$15,SUM($F$15:F370)/(A370-$A$15+1),"?Datoer?"),"?Tæller?"),"")</f>
        <v/>
      </c>
      <c r="M370" s="37"/>
      <c r="N370" s="1"/>
      <c r="P370" s="4"/>
    </row>
    <row r="371" spans="1:16">
      <c r="A371" s="38"/>
      <c r="B371" s="39"/>
      <c r="C371" s="40"/>
      <c r="D371" s="40"/>
      <c r="E371" s="45"/>
      <c r="F371" s="10" t="str">
        <f t="shared" si="32"/>
        <v/>
      </c>
      <c r="G371" s="14" t="str">
        <f t="shared" si="30"/>
        <v/>
      </c>
      <c r="H371" s="14" t="str">
        <f t="shared" si="33"/>
        <v/>
      </c>
      <c r="I371" s="14" t="str">
        <f>IF(A371&gt;0,IF(SUM($C$16:C371)&gt;0,IF(E371="Ja",SUM($F$16:F371)/SUM($C$16:C371),I370),"?Fejl?"),"")</f>
        <v/>
      </c>
      <c r="J371" s="14" t="str">
        <f t="shared" si="31"/>
        <v/>
      </c>
      <c r="K371" s="10" t="str">
        <f t="shared" si="34"/>
        <v/>
      </c>
      <c r="L371" s="15" t="str">
        <f>IF(A371&gt;0,IF(ISNUMBER(F371),IF(A371&gt;=$A$15,SUM($F$15:F371)/(A371-$A$15+1),"?Datoer?"),"?Tæller?"),"")</f>
        <v/>
      </c>
      <c r="M371" s="37"/>
      <c r="N371" s="1"/>
      <c r="P371" s="4"/>
    </row>
    <row r="372" spans="1:16">
      <c r="A372" s="38"/>
      <c r="B372" s="39"/>
      <c r="C372" s="40"/>
      <c r="D372" s="40"/>
      <c r="E372" s="45"/>
      <c r="F372" s="10" t="str">
        <f t="shared" si="32"/>
        <v/>
      </c>
      <c r="G372" s="14" t="str">
        <f t="shared" si="30"/>
        <v/>
      </c>
      <c r="H372" s="14" t="str">
        <f t="shared" si="33"/>
        <v/>
      </c>
      <c r="I372" s="14" t="str">
        <f>IF(A372&gt;0,IF(SUM($C$16:C372)&gt;0,IF(E372="Ja",SUM($F$16:F372)/SUM($C$16:C372),I371),"?Fejl?"),"")</f>
        <v/>
      </c>
      <c r="J372" s="14" t="str">
        <f t="shared" si="31"/>
        <v/>
      </c>
      <c r="K372" s="10" t="str">
        <f t="shared" si="34"/>
        <v/>
      </c>
      <c r="L372" s="15" t="str">
        <f>IF(A372&gt;0,IF(ISNUMBER(F372),IF(A372&gt;=$A$15,SUM($F$15:F372)/(A372-$A$15+1),"?Datoer?"),"?Tæller?"),"")</f>
        <v/>
      </c>
      <c r="M372" s="37"/>
      <c r="N372" s="1"/>
      <c r="P372" s="4"/>
    </row>
    <row r="373" spans="1:16">
      <c r="A373" s="38"/>
      <c r="B373" s="39"/>
      <c r="C373" s="40"/>
      <c r="D373" s="40"/>
      <c r="E373" s="45"/>
      <c r="F373" s="10" t="str">
        <f t="shared" si="32"/>
        <v/>
      </c>
      <c r="G373" s="14" t="str">
        <f t="shared" si="30"/>
        <v/>
      </c>
      <c r="H373" s="14" t="str">
        <f t="shared" si="33"/>
        <v/>
      </c>
      <c r="I373" s="14" t="str">
        <f>IF(A373&gt;0,IF(SUM($C$16:C373)&gt;0,IF(E373="Ja",SUM($F$16:F373)/SUM($C$16:C373),I372),"?Fejl?"),"")</f>
        <v/>
      </c>
      <c r="J373" s="14" t="str">
        <f t="shared" si="31"/>
        <v/>
      </c>
      <c r="K373" s="10" t="str">
        <f t="shared" si="34"/>
        <v/>
      </c>
      <c r="L373" s="15" t="str">
        <f>IF(A373&gt;0,IF(ISNUMBER(F373),IF(A373&gt;=$A$15,SUM($F$15:F373)/(A373-$A$15+1),"?Datoer?"),"?Tæller?"),"")</f>
        <v/>
      </c>
      <c r="M373" s="37"/>
      <c r="N373" s="1"/>
      <c r="P373" s="4"/>
    </row>
    <row r="374" spans="1:16">
      <c r="A374" s="38"/>
      <c r="B374" s="39"/>
      <c r="C374" s="40"/>
      <c r="D374" s="40"/>
      <c r="E374" s="45"/>
      <c r="F374" s="10" t="str">
        <f t="shared" si="32"/>
        <v/>
      </c>
      <c r="G374" s="14" t="str">
        <f t="shared" si="30"/>
        <v/>
      </c>
      <c r="H374" s="14" t="str">
        <f t="shared" si="33"/>
        <v/>
      </c>
      <c r="I374" s="14" t="str">
        <f>IF(A374&gt;0,IF(SUM($C$16:C374)&gt;0,IF(E374="Ja",SUM($F$16:F374)/SUM($C$16:C374),I373),"?Fejl?"),"")</f>
        <v/>
      </c>
      <c r="J374" s="14" t="str">
        <f t="shared" si="31"/>
        <v/>
      </c>
      <c r="K374" s="10" t="str">
        <f t="shared" si="34"/>
        <v/>
      </c>
      <c r="L374" s="15" t="str">
        <f>IF(A374&gt;0,IF(ISNUMBER(F374),IF(A374&gt;=$A$15,SUM($F$15:F374)/(A374-$A$15+1),"?Datoer?"),"?Tæller?"),"")</f>
        <v/>
      </c>
      <c r="M374" s="37"/>
      <c r="N374" s="1"/>
      <c r="P374" s="4"/>
    </row>
    <row r="375" spans="1:16">
      <c r="A375" s="38"/>
      <c r="B375" s="39"/>
      <c r="C375" s="40"/>
      <c r="D375" s="40"/>
      <c r="E375" s="45"/>
      <c r="F375" s="10" t="str">
        <f t="shared" si="32"/>
        <v/>
      </c>
      <c r="G375" s="14" t="str">
        <f t="shared" si="30"/>
        <v/>
      </c>
      <c r="H375" s="14" t="str">
        <f t="shared" si="33"/>
        <v/>
      </c>
      <c r="I375" s="14" t="str">
        <f>IF(A375&gt;0,IF(SUM($C$16:C375)&gt;0,IF(E375="Ja",SUM($F$16:F375)/SUM($C$16:C375),I374),"?Fejl?"),"")</f>
        <v/>
      </c>
      <c r="J375" s="14" t="str">
        <f t="shared" si="31"/>
        <v/>
      </c>
      <c r="K375" s="10" t="str">
        <f t="shared" si="34"/>
        <v/>
      </c>
      <c r="L375" s="15" t="str">
        <f>IF(A375&gt;0,IF(ISNUMBER(F375),IF(A375&gt;=$A$15,SUM($F$15:F375)/(A375-$A$15+1),"?Datoer?"),"?Tæller?"),"")</f>
        <v/>
      </c>
      <c r="M375" s="37"/>
      <c r="N375" s="1"/>
      <c r="P375" s="4"/>
    </row>
    <row r="376" spans="1:16">
      <c r="A376" s="38"/>
      <c r="B376" s="39"/>
      <c r="C376" s="40"/>
      <c r="D376" s="40"/>
      <c r="E376" s="45"/>
      <c r="F376" s="10" t="str">
        <f t="shared" si="32"/>
        <v/>
      </c>
      <c r="G376" s="14" t="str">
        <f t="shared" si="30"/>
        <v/>
      </c>
      <c r="H376" s="14" t="str">
        <f t="shared" si="33"/>
        <v/>
      </c>
      <c r="I376" s="14" t="str">
        <f>IF(A376&gt;0,IF(SUM($C$16:C376)&gt;0,IF(E376="Ja",SUM($F$16:F376)/SUM($C$16:C376),I375),"?Fejl?"),"")</f>
        <v/>
      </c>
      <c r="J376" s="14" t="str">
        <f t="shared" si="31"/>
        <v/>
      </c>
      <c r="K376" s="10" t="str">
        <f t="shared" si="34"/>
        <v/>
      </c>
      <c r="L376" s="15" t="str">
        <f>IF(A376&gt;0,IF(ISNUMBER(F376),IF(A376&gt;=$A$15,SUM($F$15:F376)/(A376-$A$15+1),"?Datoer?"),"?Tæller?"),"")</f>
        <v/>
      </c>
      <c r="M376" s="37"/>
      <c r="N376" s="1"/>
      <c r="P376" s="4"/>
    </row>
    <row r="377" spans="1:16">
      <c r="A377" s="38"/>
      <c r="B377" s="39"/>
      <c r="C377" s="40"/>
      <c r="D377" s="40"/>
      <c r="E377" s="45"/>
      <c r="F377" s="10" t="str">
        <f t="shared" si="32"/>
        <v/>
      </c>
      <c r="G377" s="14" t="str">
        <f t="shared" si="30"/>
        <v/>
      </c>
      <c r="H377" s="14" t="str">
        <f t="shared" si="33"/>
        <v/>
      </c>
      <c r="I377" s="14" t="str">
        <f>IF(A377&gt;0,IF(SUM($C$16:C377)&gt;0,IF(E377="Ja",SUM($F$16:F377)/SUM($C$16:C377),I376),"?Fejl?"),"")</f>
        <v/>
      </c>
      <c r="J377" s="14" t="str">
        <f t="shared" si="31"/>
        <v/>
      </c>
      <c r="K377" s="10" t="str">
        <f t="shared" si="34"/>
        <v/>
      </c>
      <c r="L377" s="15" t="str">
        <f>IF(A377&gt;0,IF(ISNUMBER(F377),IF(A377&gt;=$A$15,SUM($F$15:F377)/(A377-$A$15+1),"?Datoer?"),"?Tæller?"),"")</f>
        <v/>
      </c>
      <c r="M377" s="37"/>
      <c r="N377" s="1"/>
      <c r="P377" s="4"/>
    </row>
    <row r="378" spans="1:16">
      <c r="A378" s="38"/>
      <c r="B378" s="39"/>
      <c r="C378" s="40"/>
      <c r="D378" s="40"/>
      <c r="E378" s="45"/>
      <c r="F378" s="10" t="str">
        <f t="shared" si="32"/>
        <v/>
      </c>
      <c r="G378" s="14" t="str">
        <f t="shared" si="30"/>
        <v/>
      </c>
      <c r="H378" s="14" t="str">
        <f t="shared" si="33"/>
        <v/>
      </c>
      <c r="I378" s="14" t="str">
        <f>IF(A378&gt;0,IF(SUM($C$16:C378)&gt;0,IF(E378="Ja",SUM($F$16:F378)/SUM($C$16:C378),I377),"?Fejl?"),"")</f>
        <v/>
      </c>
      <c r="J378" s="14" t="str">
        <f t="shared" si="31"/>
        <v/>
      </c>
      <c r="K378" s="10" t="str">
        <f t="shared" si="34"/>
        <v/>
      </c>
      <c r="L378" s="15" t="str">
        <f>IF(A378&gt;0,IF(ISNUMBER(F378),IF(A378&gt;=$A$15,SUM($F$15:F378)/(A378-$A$15+1),"?Datoer?"),"?Tæller?"),"")</f>
        <v/>
      </c>
      <c r="M378" s="37"/>
      <c r="N378" s="1"/>
      <c r="P378" s="4"/>
    </row>
    <row r="379" spans="1:16">
      <c r="A379" s="38"/>
      <c r="B379" s="39"/>
      <c r="C379" s="40"/>
      <c r="D379" s="40"/>
      <c r="E379" s="45"/>
      <c r="F379" s="10" t="str">
        <f t="shared" si="32"/>
        <v/>
      </c>
      <c r="G379" s="14" t="str">
        <f t="shared" si="30"/>
        <v/>
      </c>
      <c r="H379" s="14" t="str">
        <f t="shared" si="33"/>
        <v/>
      </c>
      <c r="I379" s="14" t="str">
        <f>IF(A379&gt;0,IF(SUM($C$16:C379)&gt;0,IF(E379="Ja",SUM($F$16:F379)/SUM($C$16:C379),I378),"?Fejl?"),"")</f>
        <v/>
      </c>
      <c r="J379" s="14" t="str">
        <f t="shared" si="31"/>
        <v/>
      </c>
      <c r="K379" s="10" t="str">
        <f t="shared" si="34"/>
        <v/>
      </c>
      <c r="L379" s="15" t="str">
        <f>IF(A379&gt;0,IF(ISNUMBER(F379),IF(A379&gt;=$A$15,SUM($F$15:F379)/(A379-$A$15+1),"?Datoer?"),"?Tæller?"),"")</f>
        <v/>
      </c>
      <c r="M379" s="37"/>
      <c r="N379" s="1"/>
      <c r="P379" s="4"/>
    </row>
    <row r="380" spans="1:16">
      <c r="A380" s="38"/>
      <c r="B380" s="39"/>
      <c r="C380" s="40"/>
      <c r="D380" s="40"/>
      <c r="E380" s="45"/>
      <c r="F380" s="10" t="str">
        <f t="shared" si="32"/>
        <v/>
      </c>
      <c r="G380" s="14" t="str">
        <f t="shared" si="30"/>
        <v/>
      </c>
      <c r="H380" s="14" t="str">
        <f t="shared" si="33"/>
        <v/>
      </c>
      <c r="I380" s="14" t="str">
        <f>IF(A380&gt;0,IF(SUM($C$16:C380)&gt;0,IF(E380="Ja",SUM($F$16:F380)/SUM($C$16:C380),I379),"?Fejl?"),"")</f>
        <v/>
      </c>
      <c r="J380" s="14" t="str">
        <f t="shared" si="31"/>
        <v/>
      </c>
      <c r="K380" s="10" t="str">
        <f t="shared" si="34"/>
        <v/>
      </c>
      <c r="L380" s="15" t="str">
        <f>IF(A380&gt;0,IF(ISNUMBER(F380),IF(A380&gt;=$A$15,SUM($F$15:F380)/(A380-$A$15+1),"?Datoer?"),"?Tæller?"),"")</f>
        <v/>
      </c>
      <c r="M380" s="37"/>
      <c r="N380" s="1"/>
      <c r="P380" s="4"/>
    </row>
    <row r="381" spans="1:16">
      <c r="A381" s="38"/>
      <c r="B381" s="39"/>
      <c r="C381" s="40"/>
      <c r="D381" s="40"/>
      <c r="E381" s="45"/>
      <c r="F381" s="10" t="str">
        <f t="shared" si="32"/>
        <v/>
      </c>
      <c r="G381" s="14" t="str">
        <f t="shared" si="30"/>
        <v/>
      </c>
      <c r="H381" s="14" t="str">
        <f t="shared" si="33"/>
        <v/>
      </c>
      <c r="I381" s="14" t="str">
        <f>IF(A381&gt;0,IF(SUM($C$16:C381)&gt;0,IF(E381="Ja",SUM($F$16:F381)/SUM($C$16:C381),I380),"?Fejl?"),"")</f>
        <v/>
      </c>
      <c r="J381" s="14" t="str">
        <f t="shared" si="31"/>
        <v/>
      </c>
      <c r="K381" s="10" t="str">
        <f t="shared" si="34"/>
        <v/>
      </c>
      <c r="L381" s="15" t="str">
        <f>IF(A381&gt;0,IF(ISNUMBER(F381),IF(A381&gt;=$A$15,SUM($F$15:F381)/(A381-$A$15+1),"?Datoer?"),"?Tæller?"),"")</f>
        <v/>
      </c>
      <c r="M381" s="37"/>
      <c r="N381" s="1"/>
      <c r="P381" s="4"/>
    </row>
    <row r="382" spans="1:16">
      <c r="A382" s="38"/>
      <c r="B382" s="39"/>
      <c r="C382" s="40"/>
      <c r="D382" s="40"/>
      <c r="E382" s="45"/>
      <c r="F382" s="10" t="str">
        <f t="shared" si="32"/>
        <v/>
      </c>
      <c r="G382" s="14" t="str">
        <f t="shared" si="30"/>
        <v/>
      </c>
      <c r="H382" s="14" t="str">
        <f t="shared" si="33"/>
        <v/>
      </c>
      <c r="I382" s="14" t="str">
        <f>IF(A382&gt;0,IF(SUM($C$16:C382)&gt;0,IF(E382="Ja",SUM($F$16:F382)/SUM($C$16:C382),I381),"?Fejl?"),"")</f>
        <v/>
      </c>
      <c r="J382" s="14" t="str">
        <f t="shared" si="31"/>
        <v/>
      </c>
      <c r="K382" s="10" t="str">
        <f t="shared" si="34"/>
        <v/>
      </c>
      <c r="L382" s="15" t="str">
        <f>IF(A382&gt;0,IF(ISNUMBER(F382),IF(A382&gt;=$A$15,SUM($F$15:F382)/(A382-$A$15+1),"?Datoer?"),"?Tæller?"),"")</f>
        <v/>
      </c>
      <c r="M382" s="37"/>
      <c r="N382" s="1"/>
      <c r="P382" s="4"/>
    </row>
    <row r="383" spans="1:16">
      <c r="A383" s="38"/>
      <c r="B383" s="39"/>
      <c r="C383" s="40"/>
      <c r="D383" s="40"/>
      <c r="E383" s="45"/>
      <c r="F383" s="10" t="str">
        <f t="shared" si="32"/>
        <v/>
      </c>
      <c r="G383" s="14" t="str">
        <f t="shared" si="30"/>
        <v/>
      </c>
      <c r="H383" s="14" t="str">
        <f t="shared" si="33"/>
        <v/>
      </c>
      <c r="I383" s="14" t="str">
        <f>IF(A383&gt;0,IF(SUM($C$16:C383)&gt;0,IF(E383="Ja",SUM($F$16:F383)/SUM($C$16:C383),I382),"?Fejl?"),"")</f>
        <v/>
      </c>
      <c r="J383" s="14" t="str">
        <f t="shared" si="31"/>
        <v/>
      </c>
      <c r="K383" s="10" t="str">
        <f t="shared" si="34"/>
        <v/>
      </c>
      <c r="L383" s="15" t="str">
        <f>IF(A383&gt;0,IF(ISNUMBER(F383),IF(A383&gt;=$A$15,SUM($F$15:F383)/(A383-$A$15+1),"?Datoer?"),"?Tæller?"),"")</f>
        <v/>
      </c>
      <c r="M383" s="37"/>
      <c r="N383" s="1"/>
      <c r="P383" s="4"/>
    </row>
    <row r="384" spans="1:16">
      <c r="A384" s="38"/>
      <c r="B384" s="39"/>
      <c r="C384" s="40"/>
      <c r="D384" s="40"/>
      <c r="E384" s="45"/>
      <c r="F384" s="10" t="str">
        <f t="shared" si="32"/>
        <v/>
      </c>
      <c r="G384" s="14" t="str">
        <f t="shared" si="30"/>
        <v/>
      </c>
      <c r="H384" s="14" t="str">
        <f t="shared" si="33"/>
        <v/>
      </c>
      <c r="I384" s="14" t="str">
        <f>IF(A384&gt;0,IF(SUM($C$16:C384)&gt;0,IF(E384="Ja",SUM($F$16:F384)/SUM($C$16:C384),I383),"?Fejl?"),"")</f>
        <v/>
      </c>
      <c r="J384" s="14" t="str">
        <f t="shared" si="31"/>
        <v/>
      </c>
      <c r="K384" s="10" t="str">
        <f t="shared" si="34"/>
        <v/>
      </c>
      <c r="L384" s="15" t="str">
        <f>IF(A384&gt;0,IF(ISNUMBER(F384),IF(A384&gt;=$A$15,SUM($F$15:F384)/(A384-$A$15+1),"?Datoer?"),"?Tæller?"),"")</f>
        <v/>
      </c>
      <c r="M384" s="37"/>
      <c r="N384" s="1"/>
      <c r="P384" s="4"/>
    </row>
    <row r="385" spans="1:16">
      <c r="A385" s="38"/>
      <c r="B385" s="39"/>
      <c r="C385" s="40"/>
      <c r="D385" s="40"/>
      <c r="E385" s="45"/>
      <c r="F385" s="10" t="str">
        <f t="shared" si="32"/>
        <v/>
      </c>
      <c r="G385" s="14" t="str">
        <f t="shared" si="30"/>
        <v/>
      </c>
      <c r="H385" s="14" t="str">
        <f t="shared" si="33"/>
        <v/>
      </c>
      <c r="I385" s="14" t="str">
        <f>IF(A385&gt;0,IF(SUM($C$16:C385)&gt;0,IF(E385="Ja",SUM($F$16:F385)/SUM($C$16:C385),I384),"?Fejl?"),"")</f>
        <v/>
      </c>
      <c r="J385" s="14" t="str">
        <f t="shared" si="31"/>
        <v/>
      </c>
      <c r="K385" s="10" t="str">
        <f t="shared" si="34"/>
        <v/>
      </c>
      <c r="L385" s="15" t="str">
        <f>IF(A385&gt;0,IF(ISNUMBER(F385),IF(A385&gt;=$A$15,SUM($F$15:F385)/(A385-$A$15+1),"?Datoer?"),"?Tæller?"),"")</f>
        <v/>
      </c>
      <c r="M385" s="37"/>
      <c r="N385" s="1"/>
      <c r="P385" s="4"/>
    </row>
    <row r="386" spans="1:16">
      <c r="A386" s="38"/>
      <c r="B386" s="39"/>
      <c r="C386" s="40"/>
      <c r="D386" s="40"/>
      <c r="E386" s="45"/>
      <c r="F386" s="10" t="str">
        <f t="shared" si="32"/>
        <v/>
      </c>
      <c r="G386" s="14" t="str">
        <f t="shared" si="30"/>
        <v/>
      </c>
      <c r="H386" s="14" t="str">
        <f t="shared" si="33"/>
        <v/>
      </c>
      <c r="I386" s="14" t="str">
        <f>IF(A386&gt;0,IF(SUM($C$16:C386)&gt;0,IF(E386="Ja",SUM($F$16:F386)/SUM($C$16:C386),I385),"?Fejl?"),"")</f>
        <v/>
      </c>
      <c r="J386" s="14" t="str">
        <f t="shared" si="31"/>
        <v/>
      </c>
      <c r="K386" s="10" t="str">
        <f t="shared" si="34"/>
        <v/>
      </c>
      <c r="L386" s="15" t="str">
        <f>IF(A386&gt;0,IF(ISNUMBER(F386),IF(A386&gt;=$A$15,SUM($F$15:F386)/(A386-$A$15+1),"?Datoer?"),"?Tæller?"),"")</f>
        <v/>
      </c>
      <c r="M386" s="37"/>
      <c r="N386" s="1"/>
      <c r="P386" s="4"/>
    </row>
    <row r="387" spans="1:16">
      <c r="A387" s="38"/>
      <c r="B387" s="39"/>
      <c r="C387" s="40"/>
      <c r="D387" s="40"/>
      <c r="E387" s="45"/>
      <c r="F387" s="10" t="str">
        <f t="shared" si="32"/>
        <v/>
      </c>
      <c r="G387" s="14" t="str">
        <f t="shared" si="30"/>
        <v/>
      </c>
      <c r="H387" s="14" t="str">
        <f t="shared" si="33"/>
        <v/>
      </c>
      <c r="I387" s="14" t="str">
        <f>IF(A387&gt;0,IF(SUM($C$16:C387)&gt;0,IF(E387="Ja",SUM($F$16:F387)/SUM($C$16:C387),I386),"?Fejl?"),"")</f>
        <v/>
      </c>
      <c r="J387" s="14" t="str">
        <f t="shared" si="31"/>
        <v/>
      </c>
      <c r="K387" s="10" t="str">
        <f t="shared" si="34"/>
        <v/>
      </c>
      <c r="L387" s="15" t="str">
        <f>IF(A387&gt;0,IF(ISNUMBER(F387),IF(A387&gt;=$A$15,SUM($F$15:F387)/(A387-$A$15+1),"?Datoer?"),"?Tæller?"),"")</f>
        <v/>
      </c>
      <c r="M387" s="37"/>
      <c r="N387" s="1"/>
      <c r="P387" s="4"/>
    </row>
    <row r="388" spans="1:16">
      <c r="A388" s="38"/>
      <c r="B388" s="39"/>
      <c r="C388" s="40"/>
      <c r="D388" s="40"/>
      <c r="E388" s="45"/>
      <c r="F388" s="10" t="str">
        <f t="shared" si="32"/>
        <v/>
      </c>
      <c r="G388" s="14" t="str">
        <f t="shared" si="30"/>
        <v/>
      </c>
      <c r="H388" s="14" t="str">
        <f t="shared" si="33"/>
        <v/>
      </c>
      <c r="I388" s="14" t="str">
        <f>IF(A388&gt;0,IF(SUM($C$16:C388)&gt;0,IF(E388="Ja",SUM($F$16:F388)/SUM($C$16:C388),I387),"?Fejl?"),"")</f>
        <v/>
      </c>
      <c r="J388" s="14" t="str">
        <f t="shared" si="31"/>
        <v/>
      </c>
      <c r="K388" s="10" t="str">
        <f t="shared" si="34"/>
        <v/>
      </c>
      <c r="L388" s="15" t="str">
        <f>IF(A388&gt;0,IF(ISNUMBER(F388),IF(A388&gt;=$A$15,SUM($F$15:F388)/(A388-$A$15+1),"?Datoer?"),"?Tæller?"),"")</f>
        <v/>
      </c>
      <c r="M388" s="37"/>
      <c r="N388" s="1"/>
      <c r="P388" s="4"/>
    </row>
    <row r="389" spans="1:16">
      <c r="A389" s="38"/>
      <c r="B389" s="39"/>
      <c r="C389" s="40"/>
      <c r="D389" s="40"/>
      <c r="E389" s="45"/>
      <c r="F389" s="10" t="str">
        <f t="shared" si="32"/>
        <v/>
      </c>
      <c r="G389" s="14" t="str">
        <f t="shared" si="30"/>
        <v/>
      </c>
      <c r="H389" s="14" t="str">
        <f t="shared" si="33"/>
        <v/>
      </c>
      <c r="I389" s="14" t="str">
        <f>IF(A389&gt;0,IF(SUM($C$16:C389)&gt;0,IF(E389="Ja",SUM($F$16:F389)/SUM($C$16:C389),I388),"?Fejl?"),"")</f>
        <v/>
      </c>
      <c r="J389" s="14" t="str">
        <f t="shared" si="31"/>
        <v/>
      </c>
      <c r="K389" s="10" t="str">
        <f t="shared" si="34"/>
        <v/>
      </c>
      <c r="L389" s="15" t="str">
        <f>IF(A389&gt;0,IF(ISNUMBER(F389),IF(A389&gt;=$A$15,SUM($F$15:F389)/(A389-$A$15+1),"?Datoer?"),"?Tæller?"),"")</f>
        <v/>
      </c>
      <c r="M389" s="37"/>
      <c r="N389" s="1"/>
      <c r="P389" s="4"/>
    </row>
    <row r="390" spans="1:16">
      <c r="A390" s="38"/>
      <c r="B390" s="39"/>
      <c r="C390" s="40"/>
      <c r="D390" s="40"/>
      <c r="E390" s="45"/>
      <c r="F390" s="10" t="str">
        <f t="shared" si="32"/>
        <v/>
      </c>
      <c r="G390" s="14" t="str">
        <f t="shared" si="30"/>
        <v/>
      </c>
      <c r="H390" s="14" t="str">
        <f t="shared" si="33"/>
        <v/>
      </c>
      <c r="I390" s="14" t="str">
        <f>IF(A390&gt;0,IF(SUM($C$16:C390)&gt;0,IF(E390="Ja",SUM($F$16:F390)/SUM($C$16:C390),I389),"?Fejl?"),"")</f>
        <v/>
      </c>
      <c r="J390" s="14" t="str">
        <f t="shared" si="31"/>
        <v/>
      </c>
      <c r="K390" s="10" t="str">
        <f t="shared" si="34"/>
        <v/>
      </c>
      <c r="L390" s="15" t="str">
        <f>IF(A390&gt;0,IF(ISNUMBER(F390),IF(A390&gt;=$A$15,SUM($F$15:F390)/(A390-$A$15+1),"?Datoer?"),"?Tæller?"),"")</f>
        <v/>
      </c>
      <c r="M390" s="37"/>
      <c r="N390" s="1"/>
      <c r="P390" s="4"/>
    </row>
    <row r="391" spans="1:16">
      <c r="A391" s="38"/>
      <c r="B391" s="39"/>
      <c r="C391" s="40"/>
      <c r="D391" s="40"/>
      <c r="E391" s="45"/>
      <c r="F391" s="10" t="str">
        <f t="shared" si="32"/>
        <v/>
      </c>
      <c r="G391" s="14" t="str">
        <f t="shared" si="30"/>
        <v/>
      </c>
      <c r="H391" s="14" t="str">
        <f t="shared" si="33"/>
        <v/>
      </c>
      <c r="I391" s="14" t="str">
        <f>IF(A391&gt;0,IF(SUM($C$16:C391)&gt;0,IF(E391="Ja",SUM($F$16:F391)/SUM($C$16:C391),I390),"?Fejl?"),"")</f>
        <v/>
      </c>
      <c r="J391" s="14" t="str">
        <f t="shared" si="31"/>
        <v/>
      </c>
      <c r="K391" s="10" t="str">
        <f t="shared" si="34"/>
        <v/>
      </c>
      <c r="L391" s="15" t="str">
        <f>IF(A391&gt;0,IF(ISNUMBER(F391),IF(A391&gt;=$A$15,SUM($F$15:F391)/(A391-$A$15+1),"?Datoer?"),"?Tæller?"),"")</f>
        <v/>
      </c>
      <c r="M391" s="37"/>
      <c r="N391" s="1"/>
      <c r="P391" s="4"/>
    </row>
    <row r="392" spans="1:16">
      <c r="A392" s="38"/>
      <c r="B392" s="39"/>
      <c r="C392" s="40"/>
      <c r="D392" s="40"/>
      <c r="E392" s="45"/>
      <c r="F392" s="10" t="str">
        <f t="shared" si="32"/>
        <v/>
      </c>
      <c r="G392" s="14" t="str">
        <f t="shared" si="30"/>
        <v/>
      </c>
      <c r="H392" s="14" t="str">
        <f t="shared" si="33"/>
        <v/>
      </c>
      <c r="I392" s="14" t="str">
        <f>IF(A392&gt;0,IF(SUM($C$16:C392)&gt;0,IF(E392="Ja",SUM($F$16:F392)/SUM($C$16:C392),I391),"?Fejl?"),"")</f>
        <v/>
      </c>
      <c r="J392" s="14" t="str">
        <f t="shared" si="31"/>
        <v/>
      </c>
      <c r="K392" s="10" t="str">
        <f t="shared" si="34"/>
        <v/>
      </c>
      <c r="L392" s="15" t="str">
        <f>IF(A392&gt;0,IF(ISNUMBER(F392),IF(A392&gt;=$A$15,SUM($F$15:F392)/(A392-$A$15+1),"?Datoer?"),"?Tæller?"),"")</f>
        <v/>
      </c>
      <c r="M392" s="37"/>
      <c r="N392" s="1"/>
      <c r="P392" s="4"/>
    </row>
    <row r="393" spans="1:16">
      <c r="A393" s="38"/>
      <c r="B393" s="39"/>
      <c r="C393" s="40"/>
      <c r="D393" s="40"/>
      <c r="E393" s="45"/>
      <c r="F393" s="10" t="str">
        <f t="shared" si="32"/>
        <v/>
      </c>
      <c r="G393" s="14" t="str">
        <f t="shared" si="30"/>
        <v/>
      </c>
      <c r="H393" s="14" t="str">
        <f t="shared" si="33"/>
        <v/>
      </c>
      <c r="I393" s="14" t="str">
        <f>IF(A393&gt;0,IF(SUM($C$16:C393)&gt;0,IF(E393="Ja",SUM($F$16:F393)/SUM($C$16:C393),I392),"?Fejl?"),"")</f>
        <v/>
      </c>
      <c r="J393" s="14" t="str">
        <f t="shared" si="31"/>
        <v/>
      </c>
      <c r="K393" s="10" t="str">
        <f t="shared" si="34"/>
        <v/>
      </c>
      <c r="L393" s="15" t="str">
        <f>IF(A393&gt;0,IF(ISNUMBER(F393),IF(A393&gt;=$A$15,SUM($F$15:F393)/(A393-$A$15+1),"?Datoer?"),"?Tæller?"),"")</f>
        <v/>
      </c>
      <c r="M393" s="37"/>
      <c r="N393" s="1"/>
      <c r="P393" s="4"/>
    </row>
    <row r="394" spans="1:16">
      <c r="A394" s="38"/>
      <c r="B394" s="39"/>
      <c r="C394" s="40"/>
      <c r="D394" s="40"/>
      <c r="E394" s="45"/>
      <c r="F394" s="10" t="str">
        <f t="shared" si="32"/>
        <v/>
      </c>
      <c r="G394" s="14" t="str">
        <f t="shared" si="30"/>
        <v/>
      </c>
      <c r="H394" s="14" t="str">
        <f t="shared" si="33"/>
        <v/>
      </c>
      <c r="I394" s="14" t="str">
        <f>IF(A394&gt;0,IF(SUM($C$16:C394)&gt;0,IF(E394="Ja",SUM($F$16:F394)/SUM($C$16:C394),I393),"?Fejl?"),"")</f>
        <v/>
      </c>
      <c r="J394" s="14" t="str">
        <f t="shared" si="31"/>
        <v/>
      </c>
      <c r="K394" s="10" t="str">
        <f t="shared" si="34"/>
        <v/>
      </c>
      <c r="L394" s="15" t="str">
        <f>IF(A394&gt;0,IF(ISNUMBER(F394),IF(A394&gt;=$A$15,SUM($F$15:F394)/(A394-$A$15+1),"?Datoer?"),"?Tæller?"),"")</f>
        <v/>
      </c>
      <c r="M394" s="37"/>
      <c r="N394" s="1"/>
      <c r="P394" s="4"/>
    </row>
    <row r="395" spans="1:16">
      <c r="A395" s="38"/>
      <c r="B395" s="39"/>
      <c r="C395" s="40"/>
      <c r="D395" s="40"/>
      <c r="E395" s="45"/>
      <c r="F395" s="10" t="str">
        <f t="shared" si="32"/>
        <v/>
      </c>
      <c r="G395" s="14" t="str">
        <f t="shared" si="30"/>
        <v/>
      </c>
      <c r="H395" s="14" t="str">
        <f t="shared" si="33"/>
        <v/>
      </c>
      <c r="I395" s="14" t="str">
        <f>IF(A395&gt;0,IF(SUM($C$16:C395)&gt;0,IF(E395="Ja",SUM($F$16:F395)/SUM($C$16:C395),I394),"?Fejl?"),"")</f>
        <v/>
      </c>
      <c r="J395" s="14" t="str">
        <f t="shared" si="31"/>
        <v/>
      </c>
      <c r="K395" s="10" t="str">
        <f t="shared" si="34"/>
        <v/>
      </c>
      <c r="L395" s="15" t="str">
        <f>IF(A395&gt;0,IF(ISNUMBER(F395),IF(A395&gt;=$A$15,SUM($F$15:F395)/(A395-$A$15+1),"?Datoer?"),"?Tæller?"),"")</f>
        <v/>
      </c>
      <c r="M395" s="37"/>
      <c r="N395" s="1"/>
      <c r="P395" s="4"/>
    </row>
    <row r="396" spans="1:16">
      <c r="A396" s="38"/>
      <c r="B396" s="39"/>
      <c r="C396" s="40"/>
      <c r="D396" s="40"/>
      <c r="E396" s="45"/>
      <c r="F396" s="10" t="str">
        <f t="shared" si="32"/>
        <v/>
      </c>
      <c r="G396" s="14" t="str">
        <f t="shared" si="30"/>
        <v/>
      </c>
      <c r="H396" s="14" t="str">
        <f t="shared" si="33"/>
        <v/>
      </c>
      <c r="I396" s="14" t="str">
        <f>IF(A396&gt;0,IF(SUM($C$16:C396)&gt;0,IF(E396="Ja",SUM($F$16:F396)/SUM($C$16:C396),I395),"?Fejl?"),"")</f>
        <v/>
      </c>
      <c r="J396" s="14" t="str">
        <f t="shared" si="31"/>
        <v/>
      </c>
      <c r="K396" s="10" t="str">
        <f t="shared" si="34"/>
        <v/>
      </c>
      <c r="L396" s="15" t="str">
        <f>IF(A396&gt;0,IF(ISNUMBER(F396),IF(A396&gt;=$A$15,SUM($F$15:F396)/(A396-$A$15+1),"?Datoer?"),"?Tæller?"),"")</f>
        <v/>
      </c>
      <c r="M396" s="37"/>
      <c r="N396" s="1"/>
      <c r="P396" s="4"/>
    </row>
    <row r="397" spans="1:16">
      <c r="A397" s="38"/>
      <c r="B397" s="39"/>
      <c r="C397" s="40"/>
      <c r="D397" s="40"/>
      <c r="E397" s="45"/>
      <c r="F397" s="10" t="str">
        <f t="shared" si="32"/>
        <v/>
      </c>
      <c r="G397" s="14" t="str">
        <f t="shared" si="30"/>
        <v/>
      </c>
      <c r="H397" s="14" t="str">
        <f t="shared" si="33"/>
        <v/>
      </c>
      <c r="I397" s="14" t="str">
        <f>IF(A397&gt;0,IF(SUM($C$16:C397)&gt;0,IF(E397="Ja",SUM($F$16:F397)/SUM($C$16:C397),I396),"?Fejl?"),"")</f>
        <v/>
      </c>
      <c r="J397" s="14" t="str">
        <f t="shared" si="31"/>
        <v/>
      </c>
      <c r="K397" s="10" t="str">
        <f t="shared" si="34"/>
        <v/>
      </c>
      <c r="L397" s="15" t="str">
        <f>IF(A397&gt;0,IF(ISNUMBER(F397),IF(A397&gt;=$A$15,SUM($F$15:F397)/(A397-$A$15+1),"?Datoer?"),"?Tæller?"),"")</f>
        <v/>
      </c>
      <c r="M397" s="37"/>
      <c r="N397" s="1"/>
      <c r="P397" s="4"/>
    </row>
    <row r="398" spans="1:16">
      <c r="A398" s="38"/>
      <c r="B398" s="39"/>
      <c r="C398" s="40"/>
      <c r="D398" s="40"/>
      <c r="E398" s="45"/>
      <c r="F398" s="10" t="str">
        <f t="shared" si="32"/>
        <v/>
      </c>
      <c r="G398" s="14" t="str">
        <f t="shared" si="30"/>
        <v/>
      </c>
      <c r="H398" s="14" t="str">
        <f t="shared" si="33"/>
        <v/>
      </c>
      <c r="I398" s="14" t="str">
        <f>IF(A398&gt;0,IF(SUM($C$16:C398)&gt;0,IF(E398="Ja",SUM($F$16:F398)/SUM($C$16:C398),I397),"?Fejl?"),"")</f>
        <v/>
      </c>
      <c r="J398" s="14" t="str">
        <f t="shared" si="31"/>
        <v/>
      </c>
      <c r="K398" s="10" t="str">
        <f t="shared" si="34"/>
        <v/>
      </c>
      <c r="L398" s="15" t="str">
        <f>IF(A398&gt;0,IF(ISNUMBER(F398),IF(A398&gt;=$A$15,SUM($F$15:F398)/(A398-$A$15+1),"?Datoer?"),"?Tæller?"),"")</f>
        <v/>
      </c>
      <c r="M398" s="37"/>
      <c r="N398" s="1"/>
      <c r="P398" s="4"/>
    </row>
    <row r="399" spans="1:16">
      <c r="A399" s="38"/>
      <c r="B399" s="39"/>
      <c r="C399" s="40"/>
      <c r="D399" s="40"/>
      <c r="E399" s="45"/>
      <c r="F399" s="10" t="str">
        <f t="shared" si="32"/>
        <v/>
      </c>
      <c r="G399" s="14" t="str">
        <f t="shared" si="30"/>
        <v/>
      </c>
      <c r="H399" s="14" t="str">
        <f t="shared" si="33"/>
        <v/>
      </c>
      <c r="I399" s="14" t="str">
        <f>IF(A399&gt;0,IF(SUM($C$16:C399)&gt;0,IF(E399="Ja",SUM($F$16:F399)/SUM($C$16:C399),I398),"?Fejl?"),"")</f>
        <v/>
      </c>
      <c r="J399" s="14" t="str">
        <f t="shared" si="31"/>
        <v/>
      </c>
      <c r="K399" s="10" t="str">
        <f t="shared" si="34"/>
        <v/>
      </c>
      <c r="L399" s="15" t="str">
        <f>IF(A399&gt;0,IF(ISNUMBER(F399),IF(A399&gt;=$A$15,SUM($F$15:F399)/(A399-$A$15+1),"?Datoer?"),"?Tæller?"),"")</f>
        <v/>
      </c>
      <c r="M399" s="37"/>
      <c r="N399" s="1"/>
      <c r="P399" s="4"/>
    </row>
    <row r="400" spans="1:16">
      <c r="A400" s="38"/>
      <c r="B400" s="39"/>
      <c r="C400" s="40"/>
      <c r="D400" s="40"/>
      <c r="E400" s="45"/>
      <c r="F400" s="10" t="str">
        <f t="shared" si="32"/>
        <v/>
      </c>
      <c r="G400" s="14" t="str">
        <f t="shared" ref="G400:G463" si="35">IF(A400&gt;0,IF(C400&gt;0,IF(ISNUMBER(F400),IF(E400="Ja",(F400+P400)/(C400+O400),G399),""),"?Liter?"),"")</f>
        <v/>
      </c>
      <c r="H400" s="14" t="str">
        <f t="shared" si="33"/>
        <v/>
      </c>
      <c r="I400" s="14" t="str">
        <f>IF(A400&gt;0,IF(SUM($C$16:C400)&gt;0,IF(E400="Ja",SUM($F$16:F400)/SUM($C$16:C400),I399),"?Fejl?"),"")</f>
        <v/>
      </c>
      <c r="J400" s="14" t="str">
        <f t="shared" si="31"/>
        <v/>
      </c>
      <c r="K400" s="10" t="str">
        <f t="shared" si="34"/>
        <v/>
      </c>
      <c r="L400" s="15" t="str">
        <f>IF(A400&gt;0,IF(ISNUMBER(F400),IF(A400&gt;=$A$15,SUM($F$15:F400)/(A400-$A$15+1),"?Datoer?"),"?Tæller?"),"")</f>
        <v/>
      </c>
      <c r="M400" s="37"/>
      <c r="N400" s="1"/>
      <c r="P400" s="4"/>
    </row>
    <row r="401" spans="1:16">
      <c r="A401" s="38"/>
      <c r="B401" s="39"/>
      <c r="C401" s="40"/>
      <c r="D401" s="40"/>
      <c r="E401" s="45"/>
      <c r="F401" s="10" t="str">
        <f t="shared" si="32"/>
        <v/>
      </c>
      <c r="G401" s="14" t="str">
        <f t="shared" si="35"/>
        <v/>
      </c>
      <c r="H401" s="14" t="str">
        <f t="shared" si="33"/>
        <v/>
      </c>
      <c r="I401" s="14" t="str">
        <f>IF(A401&gt;0,IF(SUM($C$16:C401)&gt;0,IF(E401="Ja",SUM($F$16:F401)/SUM($C$16:C401),I400),"?Fejl?"),"")</f>
        <v/>
      </c>
      <c r="J401" s="14" t="str">
        <f t="shared" ref="J401:J464" si="36">IF(G401&gt;0,H401/G401,"")</f>
        <v/>
      </c>
      <c r="K401" s="10" t="str">
        <f t="shared" si="34"/>
        <v/>
      </c>
      <c r="L401" s="15" t="str">
        <f>IF(A401&gt;0,IF(ISNUMBER(F401),IF(A401&gt;=$A$15,SUM($F$15:F401)/(A401-$A$15+1),"?Datoer?"),"?Tæller?"),"")</f>
        <v/>
      </c>
      <c r="M401" s="37"/>
      <c r="N401" s="1"/>
      <c r="P401" s="4"/>
    </row>
    <row r="402" spans="1:16">
      <c r="A402" s="38"/>
      <c r="B402" s="39"/>
      <c r="C402" s="40"/>
      <c r="D402" s="40"/>
      <c r="E402" s="45"/>
      <c r="F402" s="10" t="str">
        <f t="shared" si="32"/>
        <v/>
      </c>
      <c r="G402" s="14" t="str">
        <f t="shared" si="35"/>
        <v/>
      </c>
      <c r="H402" s="14" t="str">
        <f t="shared" si="33"/>
        <v/>
      </c>
      <c r="I402" s="14" t="str">
        <f>IF(A402&gt;0,IF(SUM($C$16:C402)&gt;0,IF(E402="Ja",SUM($F$16:F402)/SUM($C$16:C402),I401),"?Fejl?"),"")</f>
        <v/>
      </c>
      <c r="J402" s="14" t="str">
        <f t="shared" si="36"/>
        <v/>
      </c>
      <c r="K402" s="10" t="str">
        <f t="shared" si="34"/>
        <v/>
      </c>
      <c r="L402" s="15" t="str">
        <f>IF(A402&gt;0,IF(ISNUMBER(F402),IF(A402&gt;=$A$15,SUM($F$15:F402)/(A402-$A$15+1),"?Datoer?"),"?Tæller?"),"")</f>
        <v/>
      </c>
      <c r="M402" s="37"/>
      <c r="N402" s="1"/>
      <c r="P402" s="4"/>
    </row>
    <row r="403" spans="1:16">
      <c r="A403" s="38"/>
      <c r="B403" s="39"/>
      <c r="C403" s="40"/>
      <c r="D403" s="40"/>
      <c r="E403" s="45"/>
      <c r="F403" s="10" t="str">
        <f t="shared" si="32"/>
        <v/>
      </c>
      <c r="G403" s="14" t="str">
        <f t="shared" si="35"/>
        <v/>
      </c>
      <c r="H403" s="14" t="str">
        <f t="shared" si="33"/>
        <v/>
      </c>
      <c r="I403" s="14" t="str">
        <f>IF(A403&gt;0,IF(SUM($C$16:C403)&gt;0,IF(E403="Ja",SUM($F$16:F403)/SUM($C$16:C403),I402),"?Fejl?"),"")</f>
        <v/>
      </c>
      <c r="J403" s="14" t="str">
        <f t="shared" si="36"/>
        <v/>
      </c>
      <c r="K403" s="10" t="str">
        <f t="shared" si="34"/>
        <v/>
      </c>
      <c r="L403" s="15" t="str">
        <f>IF(A403&gt;0,IF(ISNUMBER(F403),IF(A403&gt;=$A$15,SUM($F$15:F403)/(A403-$A$15+1),"?Datoer?"),"?Tæller?"),"")</f>
        <v/>
      </c>
      <c r="M403" s="37"/>
      <c r="N403" s="1"/>
      <c r="P403" s="4"/>
    </row>
    <row r="404" spans="1:16">
      <c r="A404" s="38"/>
      <c r="B404" s="39"/>
      <c r="C404" s="40"/>
      <c r="D404" s="40"/>
      <c r="E404" s="45"/>
      <c r="F404" s="10" t="str">
        <f t="shared" si="32"/>
        <v/>
      </c>
      <c r="G404" s="14" t="str">
        <f t="shared" si="35"/>
        <v/>
      </c>
      <c r="H404" s="14" t="str">
        <f t="shared" si="33"/>
        <v/>
      </c>
      <c r="I404" s="14" t="str">
        <f>IF(A404&gt;0,IF(SUM($C$16:C404)&gt;0,IF(E404="Ja",SUM($F$16:F404)/SUM($C$16:C404),I403),"?Fejl?"),"")</f>
        <v/>
      </c>
      <c r="J404" s="14" t="str">
        <f t="shared" si="36"/>
        <v/>
      </c>
      <c r="K404" s="10" t="str">
        <f t="shared" si="34"/>
        <v/>
      </c>
      <c r="L404" s="15" t="str">
        <f>IF(A404&gt;0,IF(ISNUMBER(F404),IF(A404&gt;=$A$15,SUM($F$15:F404)/(A404-$A$15+1),"?Datoer?"),"?Tæller?"),"")</f>
        <v/>
      </c>
      <c r="M404" s="37"/>
      <c r="N404" s="1"/>
      <c r="P404" s="4"/>
    </row>
    <row r="405" spans="1:16">
      <c r="A405" s="38"/>
      <c r="B405" s="39"/>
      <c r="C405" s="40"/>
      <c r="D405" s="40"/>
      <c r="E405" s="45"/>
      <c r="F405" s="10" t="str">
        <f t="shared" si="32"/>
        <v/>
      </c>
      <c r="G405" s="14" t="str">
        <f t="shared" si="35"/>
        <v/>
      </c>
      <c r="H405" s="14" t="str">
        <f t="shared" si="33"/>
        <v/>
      </c>
      <c r="I405" s="14" t="str">
        <f>IF(A405&gt;0,IF(SUM($C$16:C405)&gt;0,IF(E405="Ja",SUM($F$16:F405)/SUM($C$16:C405),I404),"?Fejl?"),"")</f>
        <v/>
      </c>
      <c r="J405" s="14" t="str">
        <f t="shared" si="36"/>
        <v/>
      </c>
      <c r="K405" s="10" t="str">
        <f t="shared" si="34"/>
        <v/>
      </c>
      <c r="L405" s="15" t="str">
        <f>IF(A405&gt;0,IF(ISNUMBER(F405),IF(A405&gt;=$A$15,SUM($F$15:F405)/(A405-$A$15+1),"?Datoer?"),"?Tæller?"),"")</f>
        <v/>
      </c>
      <c r="M405" s="37"/>
      <c r="N405" s="1"/>
      <c r="P405" s="4"/>
    </row>
    <row r="406" spans="1:16">
      <c r="A406" s="38"/>
      <c r="B406" s="39"/>
      <c r="C406" s="40"/>
      <c r="D406" s="40"/>
      <c r="E406" s="45"/>
      <c r="F406" s="10" t="str">
        <f t="shared" si="32"/>
        <v/>
      </c>
      <c r="G406" s="14" t="str">
        <f t="shared" si="35"/>
        <v/>
      </c>
      <c r="H406" s="14" t="str">
        <f t="shared" si="33"/>
        <v/>
      </c>
      <c r="I406" s="14" t="str">
        <f>IF(A406&gt;0,IF(SUM($C$16:C406)&gt;0,IF(E406="Ja",SUM($F$16:F406)/SUM($C$16:C406),I405),"?Fejl?"),"")</f>
        <v/>
      </c>
      <c r="J406" s="14" t="str">
        <f t="shared" si="36"/>
        <v/>
      </c>
      <c r="K406" s="10" t="str">
        <f t="shared" si="34"/>
        <v/>
      </c>
      <c r="L406" s="15" t="str">
        <f>IF(A406&gt;0,IF(ISNUMBER(F406),IF(A406&gt;=$A$15,SUM($F$15:F406)/(A406-$A$15+1),"?Datoer?"),"?Tæller?"),"")</f>
        <v/>
      </c>
      <c r="M406" s="37"/>
      <c r="N406" s="1"/>
      <c r="P406" s="4"/>
    </row>
    <row r="407" spans="1:16">
      <c r="A407" s="38"/>
      <c r="B407" s="39"/>
      <c r="C407" s="40"/>
      <c r="D407" s="40"/>
      <c r="E407" s="45"/>
      <c r="F407" s="10" t="str">
        <f t="shared" si="32"/>
        <v/>
      </c>
      <c r="G407" s="14" t="str">
        <f t="shared" si="35"/>
        <v/>
      </c>
      <c r="H407" s="14" t="str">
        <f t="shared" si="33"/>
        <v/>
      </c>
      <c r="I407" s="14" t="str">
        <f>IF(A407&gt;0,IF(SUM($C$16:C407)&gt;0,IF(E407="Ja",SUM($F$16:F407)/SUM($C$16:C407),I406),"?Fejl?"),"")</f>
        <v/>
      </c>
      <c r="J407" s="14" t="str">
        <f t="shared" si="36"/>
        <v/>
      </c>
      <c r="K407" s="10" t="str">
        <f t="shared" si="34"/>
        <v/>
      </c>
      <c r="L407" s="15" t="str">
        <f>IF(A407&gt;0,IF(ISNUMBER(F407),IF(A407&gt;=$A$15,SUM($F$15:F407)/(A407-$A$15+1),"?Datoer?"),"?Tæller?"),"")</f>
        <v/>
      </c>
      <c r="M407" s="37"/>
      <c r="N407" s="1"/>
      <c r="P407" s="4"/>
    </row>
    <row r="408" spans="1:16">
      <c r="A408" s="38"/>
      <c r="B408" s="39"/>
      <c r="C408" s="40"/>
      <c r="D408" s="40"/>
      <c r="E408" s="45"/>
      <c r="F408" s="10" t="str">
        <f t="shared" si="32"/>
        <v/>
      </c>
      <c r="G408" s="14" t="str">
        <f t="shared" si="35"/>
        <v/>
      </c>
      <c r="H408" s="14" t="str">
        <f t="shared" si="33"/>
        <v/>
      </c>
      <c r="I408" s="14" t="str">
        <f>IF(A408&gt;0,IF(SUM($C$16:C408)&gt;0,IF(E408="Ja",SUM($F$16:F408)/SUM($C$16:C408),I407),"?Fejl?"),"")</f>
        <v/>
      </c>
      <c r="J408" s="14" t="str">
        <f t="shared" si="36"/>
        <v/>
      </c>
      <c r="K408" s="10" t="str">
        <f t="shared" si="34"/>
        <v/>
      </c>
      <c r="L408" s="15" t="str">
        <f>IF(A408&gt;0,IF(ISNUMBER(F408),IF(A408&gt;=$A$15,SUM($F$15:F408)/(A408-$A$15+1),"?Datoer?"),"?Tæller?"),"")</f>
        <v/>
      </c>
      <c r="M408" s="37"/>
      <c r="N408" s="1"/>
      <c r="P408" s="4"/>
    </row>
    <row r="409" spans="1:16">
      <c r="A409" s="38"/>
      <c r="B409" s="39"/>
      <c r="C409" s="40"/>
      <c r="D409" s="40"/>
      <c r="E409" s="45"/>
      <c r="F409" s="10" t="str">
        <f t="shared" si="32"/>
        <v/>
      </c>
      <c r="G409" s="14" t="str">
        <f t="shared" si="35"/>
        <v/>
      </c>
      <c r="H409" s="14" t="str">
        <f t="shared" si="33"/>
        <v/>
      </c>
      <c r="I409" s="14" t="str">
        <f>IF(A409&gt;0,IF(SUM($C$16:C409)&gt;0,IF(E409="Ja",SUM($F$16:F409)/SUM($C$16:C409),I408),"?Fejl?"),"")</f>
        <v/>
      </c>
      <c r="J409" s="14" t="str">
        <f t="shared" si="36"/>
        <v/>
      </c>
      <c r="K409" s="10" t="str">
        <f t="shared" si="34"/>
        <v/>
      </c>
      <c r="L409" s="15" t="str">
        <f>IF(A409&gt;0,IF(ISNUMBER(F409),IF(A409&gt;=$A$15,SUM($F$15:F409)/(A409-$A$15+1),"?Datoer?"),"?Tæller?"),"")</f>
        <v/>
      </c>
      <c r="M409" s="37"/>
      <c r="N409" s="1"/>
      <c r="P409" s="4"/>
    </row>
    <row r="410" spans="1:16">
      <c r="A410" s="38"/>
      <c r="B410" s="39"/>
      <c r="C410" s="40"/>
      <c r="D410" s="40"/>
      <c r="E410" s="45"/>
      <c r="F410" s="10" t="str">
        <f t="shared" si="32"/>
        <v/>
      </c>
      <c r="G410" s="14" t="str">
        <f t="shared" si="35"/>
        <v/>
      </c>
      <c r="H410" s="14" t="str">
        <f t="shared" si="33"/>
        <v/>
      </c>
      <c r="I410" s="14" t="str">
        <f>IF(A410&gt;0,IF(SUM($C$16:C410)&gt;0,IF(E410="Ja",SUM($F$16:F410)/SUM($C$16:C410),I409),"?Fejl?"),"")</f>
        <v/>
      </c>
      <c r="J410" s="14" t="str">
        <f t="shared" si="36"/>
        <v/>
      </c>
      <c r="K410" s="10" t="str">
        <f t="shared" si="34"/>
        <v/>
      </c>
      <c r="L410" s="15" t="str">
        <f>IF(A410&gt;0,IF(ISNUMBER(F410),IF(A410&gt;=$A$15,SUM($F$15:F410)/(A410-$A$15+1),"?Datoer?"),"?Tæller?"),"")</f>
        <v/>
      </c>
      <c r="M410" s="37"/>
      <c r="N410" s="1"/>
      <c r="P410" s="4"/>
    </row>
    <row r="411" spans="1:16">
      <c r="A411" s="38"/>
      <c r="B411" s="39"/>
      <c r="C411" s="40"/>
      <c r="D411" s="40"/>
      <c r="E411" s="45"/>
      <c r="F411" s="10" t="str">
        <f t="shared" si="32"/>
        <v/>
      </c>
      <c r="G411" s="14" t="str">
        <f t="shared" si="35"/>
        <v/>
      </c>
      <c r="H411" s="14" t="str">
        <f t="shared" si="33"/>
        <v/>
      </c>
      <c r="I411" s="14" t="str">
        <f>IF(A411&gt;0,IF(SUM($C$16:C411)&gt;0,IF(E411="Ja",SUM($F$16:F411)/SUM($C$16:C411),I410),"?Fejl?"),"")</f>
        <v/>
      </c>
      <c r="J411" s="14" t="str">
        <f t="shared" si="36"/>
        <v/>
      </c>
      <c r="K411" s="10" t="str">
        <f t="shared" si="34"/>
        <v/>
      </c>
      <c r="L411" s="15" t="str">
        <f>IF(A411&gt;0,IF(ISNUMBER(F411),IF(A411&gt;=$A$15,SUM($F$15:F411)/(A411-$A$15+1),"?Datoer?"),"?Tæller?"),"")</f>
        <v/>
      </c>
      <c r="M411" s="37"/>
      <c r="N411" s="1"/>
      <c r="P411" s="4"/>
    </row>
    <row r="412" spans="1:16">
      <c r="A412" s="38"/>
      <c r="B412" s="39"/>
      <c r="C412" s="40"/>
      <c r="D412" s="40"/>
      <c r="E412" s="45"/>
      <c r="F412" s="10" t="str">
        <f t="shared" si="32"/>
        <v/>
      </c>
      <c r="G412" s="14" t="str">
        <f t="shared" si="35"/>
        <v/>
      </c>
      <c r="H412" s="14" t="str">
        <f t="shared" si="33"/>
        <v/>
      </c>
      <c r="I412" s="14" t="str">
        <f>IF(A412&gt;0,IF(SUM($C$16:C412)&gt;0,IF(E412="Ja",SUM($F$16:F412)/SUM($C$16:C412),I411),"?Fejl?"),"")</f>
        <v/>
      </c>
      <c r="J412" s="14" t="str">
        <f t="shared" si="36"/>
        <v/>
      </c>
      <c r="K412" s="10" t="str">
        <f t="shared" si="34"/>
        <v/>
      </c>
      <c r="L412" s="15" t="str">
        <f>IF(A412&gt;0,IF(ISNUMBER(F412),IF(A412&gt;=$A$15,SUM($F$15:F412)/(A412-$A$15+1),"?Datoer?"),"?Tæller?"),"")</f>
        <v/>
      </c>
      <c r="M412" s="37"/>
      <c r="N412" s="1"/>
      <c r="P412" s="4"/>
    </row>
    <row r="413" spans="1:16">
      <c r="A413" s="38"/>
      <c r="B413" s="39"/>
      <c r="C413" s="40"/>
      <c r="D413" s="40"/>
      <c r="E413" s="45"/>
      <c r="F413" s="10" t="str">
        <f t="shared" si="32"/>
        <v/>
      </c>
      <c r="G413" s="14" t="str">
        <f t="shared" si="35"/>
        <v/>
      </c>
      <c r="H413" s="14" t="str">
        <f t="shared" si="33"/>
        <v/>
      </c>
      <c r="I413" s="14" t="str">
        <f>IF(A413&gt;0,IF(SUM($C$16:C413)&gt;0,IF(E413="Ja",SUM($F$16:F413)/SUM($C$16:C413),I412),"?Fejl?"),"")</f>
        <v/>
      </c>
      <c r="J413" s="14" t="str">
        <f t="shared" si="36"/>
        <v/>
      </c>
      <c r="K413" s="10" t="str">
        <f t="shared" si="34"/>
        <v/>
      </c>
      <c r="L413" s="15" t="str">
        <f>IF(A413&gt;0,IF(ISNUMBER(F413),IF(A413&gt;=$A$15,SUM($F$15:F413)/(A413-$A$15+1),"?Datoer?"),"?Tæller?"),"")</f>
        <v/>
      </c>
      <c r="M413" s="37"/>
      <c r="N413" s="1"/>
      <c r="P413" s="4"/>
    </row>
    <row r="414" spans="1:16">
      <c r="A414" s="38"/>
      <c r="B414" s="39"/>
      <c r="C414" s="40"/>
      <c r="D414" s="40"/>
      <c r="E414" s="45"/>
      <c r="F414" s="10" t="str">
        <f t="shared" si="32"/>
        <v/>
      </c>
      <c r="G414" s="14" t="str">
        <f t="shared" si="35"/>
        <v/>
      </c>
      <c r="H414" s="14" t="str">
        <f t="shared" si="33"/>
        <v/>
      </c>
      <c r="I414" s="14" t="str">
        <f>IF(A414&gt;0,IF(SUM($C$16:C414)&gt;0,IF(E414="Ja",SUM($F$16:F414)/SUM($C$16:C414),I413),"?Fejl?"),"")</f>
        <v/>
      </c>
      <c r="J414" s="14" t="str">
        <f t="shared" si="36"/>
        <v/>
      </c>
      <c r="K414" s="10" t="str">
        <f t="shared" si="34"/>
        <v/>
      </c>
      <c r="L414" s="15" t="str">
        <f>IF(A414&gt;0,IF(ISNUMBER(F414),IF(A414&gt;=$A$15,SUM($F$15:F414)/(A414-$A$15+1),"?Datoer?"),"?Tæller?"),"")</f>
        <v/>
      </c>
      <c r="M414" s="37"/>
      <c r="N414" s="1"/>
      <c r="P414" s="4"/>
    </row>
    <row r="415" spans="1:16">
      <c r="A415" s="38"/>
      <c r="B415" s="39"/>
      <c r="C415" s="40"/>
      <c r="D415" s="40"/>
      <c r="E415" s="45"/>
      <c r="F415" s="10" t="str">
        <f t="shared" si="32"/>
        <v/>
      </c>
      <c r="G415" s="14" t="str">
        <f t="shared" si="35"/>
        <v/>
      </c>
      <c r="H415" s="14" t="str">
        <f t="shared" si="33"/>
        <v/>
      </c>
      <c r="I415" s="14" t="str">
        <f>IF(A415&gt;0,IF(SUM($C$16:C415)&gt;0,IF(E415="Ja",SUM($F$16:F415)/SUM($C$16:C415),I414),"?Fejl?"),"")</f>
        <v/>
      </c>
      <c r="J415" s="14" t="str">
        <f t="shared" si="36"/>
        <v/>
      </c>
      <c r="K415" s="10" t="str">
        <f t="shared" si="34"/>
        <v/>
      </c>
      <c r="L415" s="15" t="str">
        <f>IF(A415&gt;0,IF(ISNUMBER(F415),IF(A415&gt;=$A$15,SUM($F$15:F415)/(A415-$A$15+1),"?Datoer?"),"?Tæller?"),"")</f>
        <v/>
      </c>
      <c r="M415" s="37"/>
      <c r="N415" s="1"/>
      <c r="P415" s="4"/>
    </row>
    <row r="416" spans="1:16">
      <c r="A416" s="38"/>
      <c r="B416" s="39"/>
      <c r="C416" s="40"/>
      <c r="D416" s="40"/>
      <c r="E416" s="45"/>
      <c r="F416" s="10" t="str">
        <f t="shared" si="32"/>
        <v/>
      </c>
      <c r="G416" s="14" t="str">
        <f t="shared" si="35"/>
        <v/>
      </c>
      <c r="H416" s="14" t="str">
        <f t="shared" si="33"/>
        <v/>
      </c>
      <c r="I416" s="14" t="str">
        <f>IF(A416&gt;0,IF(SUM($C$16:C416)&gt;0,IF(E416="Ja",SUM($F$16:F416)/SUM($C$16:C416),I415),"?Fejl?"),"")</f>
        <v/>
      </c>
      <c r="J416" s="14" t="str">
        <f t="shared" si="36"/>
        <v/>
      </c>
      <c r="K416" s="10" t="str">
        <f t="shared" si="34"/>
        <v/>
      </c>
      <c r="L416" s="15" t="str">
        <f>IF(A416&gt;0,IF(ISNUMBER(F416),IF(A416&gt;=$A$15,SUM($F$15:F416)/(A416-$A$15+1),"?Datoer?"),"?Tæller?"),"")</f>
        <v/>
      </c>
      <c r="M416" s="37"/>
      <c r="N416" s="1"/>
      <c r="P416" s="4"/>
    </row>
    <row r="417" spans="1:16">
      <c r="A417" s="38"/>
      <c r="B417" s="39"/>
      <c r="C417" s="40"/>
      <c r="D417" s="40"/>
      <c r="E417" s="45"/>
      <c r="F417" s="10" t="str">
        <f t="shared" si="32"/>
        <v/>
      </c>
      <c r="G417" s="14" t="str">
        <f t="shared" si="35"/>
        <v/>
      </c>
      <c r="H417" s="14" t="str">
        <f t="shared" si="33"/>
        <v/>
      </c>
      <c r="I417" s="14" t="str">
        <f>IF(A417&gt;0,IF(SUM($C$16:C417)&gt;0,IF(E417="Ja",SUM($F$16:F417)/SUM($C$16:C417),I416),"?Fejl?"),"")</f>
        <v/>
      </c>
      <c r="J417" s="14" t="str">
        <f t="shared" si="36"/>
        <v/>
      </c>
      <c r="K417" s="10" t="str">
        <f t="shared" si="34"/>
        <v/>
      </c>
      <c r="L417" s="15" t="str">
        <f>IF(A417&gt;0,IF(ISNUMBER(F417),IF(A417&gt;=$A$15,SUM($F$15:F417)/(A417-$A$15+1),"?Datoer?"),"?Tæller?"),"")</f>
        <v/>
      </c>
      <c r="M417" s="37"/>
      <c r="N417" s="1"/>
      <c r="P417" s="4"/>
    </row>
    <row r="418" spans="1:16">
      <c r="A418" s="38"/>
      <c r="B418" s="39"/>
      <c r="C418" s="40"/>
      <c r="D418" s="40"/>
      <c r="E418" s="45"/>
      <c r="F418" s="10" t="str">
        <f t="shared" si="32"/>
        <v/>
      </c>
      <c r="G418" s="14" t="str">
        <f t="shared" si="35"/>
        <v/>
      </c>
      <c r="H418" s="14" t="str">
        <f t="shared" si="33"/>
        <v/>
      </c>
      <c r="I418" s="14" t="str">
        <f>IF(A418&gt;0,IF(SUM($C$16:C418)&gt;0,IF(E418="Ja",SUM($F$16:F418)/SUM($C$16:C418),I417),"?Fejl?"),"")</f>
        <v/>
      </c>
      <c r="J418" s="14" t="str">
        <f t="shared" si="36"/>
        <v/>
      </c>
      <c r="K418" s="10" t="str">
        <f t="shared" si="34"/>
        <v/>
      </c>
      <c r="L418" s="15" t="str">
        <f>IF(A418&gt;0,IF(ISNUMBER(F418),IF(A418&gt;=$A$15,SUM($F$15:F418)/(A418-$A$15+1),"?Datoer?"),"?Tæller?"),"")</f>
        <v/>
      </c>
      <c r="M418" s="37"/>
      <c r="N418" s="1"/>
      <c r="P418" s="4"/>
    </row>
    <row r="419" spans="1:16">
      <c r="A419" s="38"/>
      <c r="B419" s="39"/>
      <c r="C419" s="40"/>
      <c r="D419" s="40"/>
      <c r="E419" s="45"/>
      <c r="F419" s="10" t="str">
        <f t="shared" si="32"/>
        <v/>
      </c>
      <c r="G419" s="14" t="str">
        <f t="shared" si="35"/>
        <v/>
      </c>
      <c r="H419" s="14" t="str">
        <f t="shared" si="33"/>
        <v/>
      </c>
      <c r="I419" s="14" t="str">
        <f>IF(A419&gt;0,IF(SUM($C$16:C419)&gt;0,IF(E419="Ja",SUM($F$16:F419)/SUM($C$16:C419),I418),"?Fejl?"),"")</f>
        <v/>
      </c>
      <c r="J419" s="14" t="str">
        <f t="shared" si="36"/>
        <v/>
      </c>
      <c r="K419" s="10" t="str">
        <f t="shared" si="34"/>
        <v/>
      </c>
      <c r="L419" s="15" t="str">
        <f>IF(A419&gt;0,IF(ISNUMBER(F419),IF(A419&gt;=$A$15,SUM($F$15:F419)/(A419-$A$15+1),"?Datoer?"),"?Tæller?"),"")</f>
        <v/>
      </c>
      <c r="M419" s="37"/>
      <c r="N419" s="1"/>
      <c r="P419" s="4"/>
    </row>
    <row r="420" spans="1:16">
      <c r="A420" s="38"/>
      <c r="B420" s="39"/>
      <c r="C420" s="40"/>
      <c r="D420" s="40"/>
      <c r="E420" s="45"/>
      <c r="F420" s="10" t="str">
        <f t="shared" si="32"/>
        <v/>
      </c>
      <c r="G420" s="14" t="str">
        <f t="shared" si="35"/>
        <v/>
      </c>
      <c r="H420" s="14" t="str">
        <f t="shared" si="33"/>
        <v/>
      </c>
      <c r="I420" s="14" t="str">
        <f>IF(A420&gt;0,IF(SUM($C$16:C420)&gt;0,IF(E420="Ja",SUM($F$16:F420)/SUM($C$16:C420),I419),"?Fejl?"),"")</f>
        <v/>
      </c>
      <c r="J420" s="14" t="str">
        <f t="shared" si="36"/>
        <v/>
      </c>
      <c r="K420" s="10" t="str">
        <f t="shared" si="34"/>
        <v/>
      </c>
      <c r="L420" s="15" t="str">
        <f>IF(A420&gt;0,IF(ISNUMBER(F420),IF(A420&gt;=$A$15,SUM($F$15:F420)/(A420-$A$15+1),"?Datoer?"),"?Tæller?"),"")</f>
        <v/>
      </c>
      <c r="M420" s="37"/>
      <c r="N420" s="1"/>
      <c r="P420" s="4"/>
    </row>
    <row r="421" spans="1:16">
      <c r="A421" s="38"/>
      <c r="B421" s="39"/>
      <c r="C421" s="40"/>
      <c r="D421" s="40"/>
      <c r="E421" s="45"/>
      <c r="F421" s="10" t="str">
        <f t="shared" si="32"/>
        <v/>
      </c>
      <c r="G421" s="14" t="str">
        <f t="shared" si="35"/>
        <v/>
      </c>
      <c r="H421" s="14" t="str">
        <f t="shared" si="33"/>
        <v/>
      </c>
      <c r="I421" s="14" t="str">
        <f>IF(A421&gt;0,IF(SUM($C$16:C421)&gt;0,IF(E421="Ja",SUM($F$16:F421)/SUM($C$16:C421),I420),"?Fejl?"),"")</f>
        <v/>
      </c>
      <c r="J421" s="14" t="str">
        <f t="shared" si="36"/>
        <v/>
      </c>
      <c r="K421" s="10" t="str">
        <f t="shared" si="34"/>
        <v/>
      </c>
      <c r="L421" s="15" t="str">
        <f>IF(A421&gt;0,IF(ISNUMBER(F421),IF(A421&gt;=$A$15,SUM($F$15:F421)/(A421-$A$15+1),"?Datoer?"),"?Tæller?"),"")</f>
        <v/>
      </c>
      <c r="M421" s="37"/>
      <c r="N421" s="1"/>
      <c r="P421" s="4"/>
    </row>
    <row r="422" spans="1:16">
      <c r="A422" s="38"/>
      <c r="B422" s="39"/>
      <c r="C422" s="40"/>
      <c r="D422" s="40"/>
      <c r="E422" s="45"/>
      <c r="F422" s="10" t="str">
        <f t="shared" si="32"/>
        <v/>
      </c>
      <c r="G422" s="14" t="str">
        <f t="shared" si="35"/>
        <v/>
      </c>
      <c r="H422" s="14" t="str">
        <f t="shared" si="33"/>
        <v/>
      </c>
      <c r="I422" s="14" t="str">
        <f>IF(A422&gt;0,IF(SUM($C$16:C422)&gt;0,IF(E422="Ja",SUM($F$16:F422)/SUM($C$16:C422),I421),"?Fejl?"),"")</f>
        <v/>
      </c>
      <c r="J422" s="14" t="str">
        <f t="shared" si="36"/>
        <v/>
      </c>
      <c r="K422" s="10" t="str">
        <f t="shared" si="34"/>
        <v/>
      </c>
      <c r="L422" s="15" t="str">
        <f>IF(A422&gt;0,IF(ISNUMBER(F422),IF(A422&gt;=$A$15,SUM($F$15:F422)/(A422-$A$15+1),"?Datoer?"),"?Tæller?"),"")</f>
        <v/>
      </c>
      <c r="M422" s="37"/>
      <c r="N422" s="1"/>
      <c r="P422" s="4"/>
    </row>
    <row r="423" spans="1:16">
      <c r="A423" s="38"/>
      <c r="B423" s="39"/>
      <c r="C423" s="40"/>
      <c r="D423" s="40"/>
      <c r="E423" s="45"/>
      <c r="F423" s="10" t="str">
        <f t="shared" si="32"/>
        <v/>
      </c>
      <c r="G423" s="14" t="str">
        <f t="shared" si="35"/>
        <v/>
      </c>
      <c r="H423" s="14" t="str">
        <f t="shared" si="33"/>
        <v/>
      </c>
      <c r="I423" s="14" t="str">
        <f>IF(A423&gt;0,IF(SUM($C$16:C423)&gt;0,IF(E423="Ja",SUM($F$16:F423)/SUM($C$16:C423),I422),"?Fejl?"),"")</f>
        <v/>
      </c>
      <c r="J423" s="14" t="str">
        <f t="shared" si="36"/>
        <v/>
      </c>
      <c r="K423" s="10" t="str">
        <f t="shared" si="34"/>
        <v/>
      </c>
      <c r="L423" s="15" t="str">
        <f>IF(A423&gt;0,IF(ISNUMBER(F423),IF(A423&gt;=$A$15,SUM($F$15:F423)/(A423-$A$15+1),"?Datoer?"),"?Tæller?"),"")</f>
        <v/>
      </c>
      <c r="M423" s="37"/>
      <c r="N423" s="1"/>
      <c r="P423" s="4"/>
    </row>
    <row r="424" spans="1:16">
      <c r="A424" s="38"/>
      <c r="B424" s="39"/>
      <c r="C424" s="40"/>
      <c r="D424" s="40"/>
      <c r="E424" s="45"/>
      <c r="F424" s="10" t="str">
        <f t="shared" si="32"/>
        <v/>
      </c>
      <c r="G424" s="14" t="str">
        <f t="shared" si="35"/>
        <v/>
      </c>
      <c r="H424" s="14" t="str">
        <f t="shared" si="33"/>
        <v/>
      </c>
      <c r="I424" s="14" t="str">
        <f>IF(A424&gt;0,IF(SUM($C$16:C424)&gt;0,IF(E424="Ja",SUM($F$16:F424)/SUM($C$16:C424),I423),"?Fejl?"),"")</f>
        <v/>
      </c>
      <c r="J424" s="14" t="str">
        <f t="shared" si="36"/>
        <v/>
      </c>
      <c r="K424" s="10" t="str">
        <f t="shared" si="34"/>
        <v/>
      </c>
      <c r="L424" s="15" t="str">
        <f>IF(A424&gt;0,IF(ISNUMBER(F424),IF(A424&gt;=$A$15,SUM($F$15:F424)/(A424-$A$15+1),"?Datoer?"),"?Tæller?"),"")</f>
        <v/>
      </c>
      <c r="M424" s="37"/>
      <c r="N424" s="1"/>
      <c r="P424" s="4"/>
    </row>
    <row r="425" spans="1:16">
      <c r="A425" s="38"/>
      <c r="B425" s="39"/>
      <c r="C425" s="40"/>
      <c r="D425" s="40"/>
      <c r="E425" s="45"/>
      <c r="F425" s="10" t="str">
        <f t="shared" ref="F425:F488" si="37">IF(A425&gt;0,IF(AND(ISNUMBER(B424),ISNUMBER(B425)),B425-B424,"?Tæller?"),"")</f>
        <v/>
      </c>
      <c r="G425" s="14" t="str">
        <f t="shared" si="35"/>
        <v/>
      </c>
      <c r="H425" s="14" t="str">
        <f t="shared" ref="H425:H488" si="38">IF(AND(ISBLANK(C425),ISBLANK(D425)),"",IF(C425&gt;0,IF(D425&gt;0,D425/C425,"?Beløb?"),"?Liter?"))</f>
        <v/>
      </c>
      <c r="I425" s="14" t="str">
        <f>IF(A425&gt;0,IF(SUM($C$16:C425)&gt;0,IF(E425="Ja",SUM($F$16:F425)/SUM($C$16:C425),I424),"?Fejl?"),"")</f>
        <v/>
      </c>
      <c r="J425" s="14" t="str">
        <f t="shared" si="36"/>
        <v/>
      </c>
      <c r="K425" s="10" t="str">
        <f t="shared" ref="K425:K488" si="39">IF(A425&gt;0,IF(ISNUMBER(F425),IF(A425&gt;=A424,F425/(A425-A424+1),"?Datoer?"),"?Tæller?"),"")</f>
        <v/>
      </c>
      <c r="L425" s="15" t="str">
        <f>IF(A425&gt;0,IF(ISNUMBER(F425),IF(A425&gt;=$A$15,SUM($F$15:F425)/(A425-$A$15+1),"?Datoer?"),"?Tæller?"),"")</f>
        <v/>
      </c>
      <c r="M425" s="37"/>
      <c r="N425" s="1"/>
      <c r="P425" s="4"/>
    </row>
    <row r="426" spans="1:16">
      <c r="A426" s="38"/>
      <c r="B426" s="39"/>
      <c r="C426" s="40"/>
      <c r="D426" s="40"/>
      <c r="E426" s="45"/>
      <c r="F426" s="10" t="str">
        <f t="shared" si="37"/>
        <v/>
      </c>
      <c r="G426" s="14" t="str">
        <f t="shared" si="35"/>
        <v/>
      </c>
      <c r="H426" s="14" t="str">
        <f t="shared" si="38"/>
        <v/>
      </c>
      <c r="I426" s="14" t="str">
        <f>IF(A426&gt;0,IF(SUM($C$16:C426)&gt;0,IF(E426="Ja",SUM($F$16:F426)/SUM($C$16:C426),I425),"?Fejl?"),"")</f>
        <v/>
      </c>
      <c r="J426" s="14" t="str">
        <f t="shared" si="36"/>
        <v/>
      </c>
      <c r="K426" s="10" t="str">
        <f t="shared" si="39"/>
        <v/>
      </c>
      <c r="L426" s="15" t="str">
        <f>IF(A426&gt;0,IF(ISNUMBER(F426),IF(A426&gt;=$A$15,SUM($F$15:F426)/(A426-$A$15+1),"?Datoer?"),"?Tæller?"),"")</f>
        <v/>
      </c>
      <c r="M426" s="37"/>
      <c r="N426" s="1"/>
      <c r="P426" s="4"/>
    </row>
    <row r="427" spans="1:16">
      <c r="A427" s="38"/>
      <c r="B427" s="39"/>
      <c r="C427" s="40"/>
      <c r="D427" s="40"/>
      <c r="E427" s="45"/>
      <c r="F427" s="10" t="str">
        <f t="shared" si="37"/>
        <v/>
      </c>
      <c r="G427" s="14" t="str">
        <f t="shared" si="35"/>
        <v/>
      </c>
      <c r="H427" s="14" t="str">
        <f t="shared" si="38"/>
        <v/>
      </c>
      <c r="I427" s="14" t="str">
        <f>IF(A427&gt;0,IF(SUM($C$16:C427)&gt;0,IF(E427="Ja",SUM($F$16:F427)/SUM($C$16:C427),I426),"?Fejl?"),"")</f>
        <v/>
      </c>
      <c r="J427" s="14" t="str">
        <f t="shared" si="36"/>
        <v/>
      </c>
      <c r="K427" s="10" t="str">
        <f t="shared" si="39"/>
        <v/>
      </c>
      <c r="L427" s="15" t="str">
        <f>IF(A427&gt;0,IF(ISNUMBER(F427),IF(A427&gt;=$A$15,SUM($F$15:F427)/(A427-$A$15+1),"?Datoer?"),"?Tæller?"),"")</f>
        <v/>
      </c>
      <c r="M427" s="37"/>
      <c r="N427" s="1"/>
      <c r="P427" s="4"/>
    </row>
    <row r="428" spans="1:16">
      <c r="A428" s="38"/>
      <c r="B428" s="39"/>
      <c r="C428" s="40"/>
      <c r="D428" s="40"/>
      <c r="E428" s="45"/>
      <c r="F428" s="10" t="str">
        <f t="shared" si="37"/>
        <v/>
      </c>
      <c r="G428" s="14" t="str">
        <f t="shared" si="35"/>
        <v/>
      </c>
      <c r="H428" s="14" t="str">
        <f t="shared" si="38"/>
        <v/>
      </c>
      <c r="I428" s="14" t="str">
        <f>IF(A428&gt;0,IF(SUM($C$16:C428)&gt;0,IF(E428="Ja",SUM($F$16:F428)/SUM($C$16:C428),I427),"?Fejl?"),"")</f>
        <v/>
      </c>
      <c r="J428" s="14" t="str">
        <f t="shared" si="36"/>
        <v/>
      </c>
      <c r="K428" s="10" t="str">
        <f t="shared" si="39"/>
        <v/>
      </c>
      <c r="L428" s="15" t="str">
        <f>IF(A428&gt;0,IF(ISNUMBER(F428),IF(A428&gt;=$A$15,SUM($F$15:F428)/(A428-$A$15+1),"?Datoer?"),"?Tæller?"),"")</f>
        <v/>
      </c>
      <c r="M428" s="37"/>
      <c r="N428" s="1"/>
      <c r="P428" s="4"/>
    </row>
    <row r="429" spans="1:16">
      <c r="A429" s="38"/>
      <c r="B429" s="39"/>
      <c r="C429" s="40"/>
      <c r="D429" s="40"/>
      <c r="E429" s="45"/>
      <c r="F429" s="10" t="str">
        <f t="shared" si="37"/>
        <v/>
      </c>
      <c r="G429" s="14" t="str">
        <f t="shared" si="35"/>
        <v/>
      </c>
      <c r="H429" s="14" t="str">
        <f t="shared" si="38"/>
        <v/>
      </c>
      <c r="I429" s="14" t="str">
        <f>IF(A429&gt;0,IF(SUM($C$16:C429)&gt;0,IF(E429="Ja",SUM($F$16:F429)/SUM($C$16:C429),I428),"?Fejl?"),"")</f>
        <v/>
      </c>
      <c r="J429" s="14" t="str">
        <f t="shared" si="36"/>
        <v/>
      </c>
      <c r="K429" s="10" t="str">
        <f t="shared" si="39"/>
        <v/>
      </c>
      <c r="L429" s="15" t="str">
        <f>IF(A429&gt;0,IF(ISNUMBER(F429),IF(A429&gt;=$A$15,SUM($F$15:F429)/(A429-$A$15+1),"?Datoer?"),"?Tæller?"),"")</f>
        <v/>
      </c>
      <c r="M429" s="37"/>
      <c r="N429" s="1"/>
      <c r="P429" s="4"/>
    </row>
    <row r="430" spans="1:16">
      <c r="A430" s="38"/>
      <c r="B430" s="39"/>
      <c r="C430" s="40"/>
      <c r="D430" s="40"/>
      <c r="E430" s="45"/>
      <c r="F430" s="10" t="str">
        <f t="shared" si="37"/>
        <v/>
      </c>
      <c r="G430" s="14" t="str">
        <f t="shared" si="35"/>
        <v/>
      </c>
      <c r="H430" s="14" t="str">
        <f t="shared" si="38"/>
        <v/>
      </c>
      <c r="I430" s="14" t="str">
        <f>IF(A430&gt;0,IF(SUM($C$16:C430)&gt;0,IF(E430="Ja",SUM($F$16:F430)/SUM($C$16:C430),I429),"?Fejl?"),"")</f>
        <v/>
      </c>
      <c r="J430" s="14" t="str">
        <f t="shared" si="36"/>
        <v/>
      </c>
      <c r="K430" s="10" t="str">
        <f t="shared" si="39"/>
        <v/>
      </c>
      <c r="L430" s="15" t="str">
        <f>IF(A430&gt;0,IF(ISNUMBER(F430),IF(A430&gt;=$A$15,SUM($F$15:F430)/(A430-$A$15+1),"?Datoer?"),"?Tæller?"),"")</f>
        <v/>
      </c>
      <c r="M430" s="37"/>
      <c r="N430" s="1"/>
      <c r="P430" s="4"/>
    </row>
    <row r="431" spans="1:16">
      <c r="A431" s="38"/>
      <c r="B431" s="39"/>
      <c r="C431" s="40"/>
      <c r="D431" s="40"/>
      <c r="E431" s="45"/>
      <c r="F431" s="10" t="str">
        <f t="shared" si="37"/>
        <v/>
      </c>
      <c r="G431" s="14" t="str">
        <f t="shared" si="35"/>
        <v/>
      </c>
      <c r="H431" s="14" t="str">
        <f t="shared" si="38"/>
        <v/>
      </c>
      <c r="I431" s="14" t="str">
        <f>IF(A431&gt;0,IF(SUM($C$16:C431)&gt;0,IF(E431="Ja",SUM($F$16:F431)/SUM($C$16:C431),I430),"?Fejl?"),"")</f>
        <v/>
      </c>
      <c r="J431" s="14" t="str">
        <f t="shared" si="36"/>
        <v/>
      </c>
      <c r="K431" s="10" t="str">
        <f t="shared" si="39"/>
        <v/>
      </c>
      <c r="L431" s="15" t="str">
        <f>IF(A431&gt;0,IF(ISNUMBER(F431),IF(A431&gt;=$A$15,SUM($F$15:F431)/(A431-$A$15+1),"?Datoer?"),"?Tæller?"),"")</f>
        <v/>
      </c>
      <c r="M431" s="37"/>
      <c r="N431" s="1"/>
      <c r="P431" s="4"/>
    </row>
    <row r="432" spans="1:16">
      <c r="A432" s="38"/>
      <c r="B432" s="39"/>
      <c r="C432" s="40"/>
      <c r="D432" s="40"/>
      <c r="E432" s="45"/>
      <c r="F432" s="10" t="str">
        <f t="shared" si="37"/>
        <v/>
      </c>
      <c r="G432" s="14" t="str">
        <f t="shared" si="35"/>
        <v/>
      </c>
      <c r="H432" s="14" t="str">
        <f t="shared" si="38"/>
        <v/>
      </c>
      <c r="I432" s="14" t="str">
        <f>IF(A432&gt;0,IF(SUM($C$16:C432)&gt;0,IF(E432="Ja",SUM($F$16:F432)/SUM($C$16:C432),I431),"?Fejl?"),"")</f>
        <v/>
      </c>
      <c r="J432" s="14" t="str">
        <f t="shared" si="36"/>
        <v/>
      </c>
      <c r="K432" s="10" t="str">
        <f t="shared" si="39"/>
        <v/>
      </c>
      <c r="L432" s="15" t="str">
        <f>IF(A432&gt;0,IF(ISNUMBER(F432),IF(A432&gt;=$A$15,SUM($F$15:F432)/(A432-$A$15+1),"?Datoer?"),"?Tæller?"),"")</f>
        <v/>
      </c>
      <c r="M432" s="37"/>
      <c r="N432" s="1"/>
      <c r="P432" s="4"/>
    </row>
    <row r="433" spans="1:16">
      <c r="A433" s="38"/>
      <c r="B433" s="39"/>
      <c r="C433" s="40"/>
      <c r="D433" s="40"/>
      <c r="E433" s="45"/>
      <c r="F433" s="10" t="str">
        <f t="shared" si="37"/>
        <v/>
      </c>
      <c r="G433" s="14" t="str">
        <f t="shared" si="35"/>
        <v/>
      </c>
      <c r="H433" s="14" t="str">
        <f t="shared" si="38"/>
        <v/>
      </c>
      <c r="I433" s="14" t="str">
        <f>IF(A433&gt;0,IF(SUM($C$16:C433)&gt;0,IF(E433="Ja",SUM($F$16:F433)/SUM($C$16:C433),I432),"?Fejl?"),"")</f>
        <v/>
      </c>
      <c r="J433" s="14" t="str">
        <f t="shared" si="36"/>
        <v/>
      </c>
      <c r="K433" s="10" t="str">
        <f t="shared" si="39"/>
        <v/>
      </c>
      <c r="L433" s="15" t="str">
        <f>IF(A433&gt;0,IF(ISNUMBER(F433),IF(A433&gt;=$A$15,SUM($F$15:F433)/(A433-$A$15+1),"?Datoer?"),"?Tæller?"),"")</f>
        <v/>
      </c>
      <c r="M433" s="37"/>
      <c r="N433" s="1"/>
      <c r="P433" s="4"/>
    </row>
    <row r="434" spans="1:16">
      <c r="A434" s="38"/>
      <c r="B434" s="39"/>
      <c r="C434" s="40"/>
      <c r="D434" s="40"/>
      <c r="E434" s="45"/>
      <c r="F434" s="10" t="str">
        <f t="shared" si="37"/>
        <v/>
      </c>
      <c r="G434" s="14" t="str">
        <f t="shared" si="35"/>
        <v/>
      </c>
      <c r="H434" s="14" t="str">
        <f t="shared" si="38"/>
        <v/>
      </c>
      <c r="I434" s="14" t="str">
        <f>IF(A434&gt;0,IF(SUM($C$16:C434)&gt;0,IF(E434="Ja",SUM($F$16:F434)/SUM($C$16:C434),I433),"?Fejl?"),"")</f>
        <v/>
      </c>
      <c r="J434" s="14" t="str">
        <f t="shared" si="36"/>
        <v/>
      </c>
      <c r="K434" s="10" t="str">
        <f t="shared" si="39"/>
        <v/>
      </c>
      <c r="L434" s="15" t="str">
        <f>IF(A434&gt;0,IF(ISNUMBER(F434),IF(A434&gt;=$A$15,SUM($F$15:F434)/(A434-$A$15+1),"?Datoer?"),"?Tæller?"),"")</f>
        <v/>
      </c>
      <c r="M434" s="37"/>
      <c r="N434" s="1"/>
      <c r="P434" s="4"/>
    </row>
    <row r="435" spans="1:16">
      <c r="A435" s="38"/>
      <c r="B435" s="39"/>
      <c r="C435" s="40"/>
      <c r="D435" s="40"/>
      <c r="E435" s="45"/>
      <c r="F435" s="10" t="str">
        <f t="shared" si="37"/>
        <v/>
      </c>
      <c r="G435" s="14" t="str">
        <f t="shared" si="35"/>
        <v/>
      </c>
      <c r="H435" s="14" t="str">
        <f t="shared" si="38"/>
        <v/>
      </c>
      <c r="I435" s="14" t="str">
        <f>IF(A435&gt;0,IF(SUM($C$16:C435)&gt;0,IF(E435="Ja",SUM($F$16:F435)/SUM($C$16:C435),I434),"?Fejl?"),"")</f>
        <v/>
      </c>
      <c r="J435" s="14" t="str">
        <f t="shared" si="36"/>
        <v/>
      </c>
      <c r="K435" s="10" t="str">
        <f t="shared" si="39"/>
        <v/>
      </c>
      <c r="L435" s="15" t="str">
        <f>IF(A435&gt;0,IF(ISNUMBER(F435),IF(A435&gt;=$A$15,SUM($F$15:F435)/(A435-$A$15+1),"?Datoer?"),"?Tæller?"),"")</f>
        <v/>
      </c>
      <c r="M435" s="37"/>
      <c r="N435" s="1"/>
      <c r="P435" s="4"/>
    </row>
    <row r="436" spans="1:16">
      <c r="A436" s="38"/>
      <c r="B436" s="39"/>
      <c r="C436" s="40"/>
      <c r="D436" s="40"/>
      <c r="E436" s="45"/>
      <c r="F436" s="10" t="str">
        <f t="shared" si="37"/>
        <v/>
      </c>
      <c r="G436" s="14" t="str">
        <f t="shared" si="35"/>
        <v/>
      </c>
      <c r="H436" s="14" t="str">
        <f t="shared" si="38"/>
        <v/>
      </c>
      <c r="I436" s="14" t="str">
        <f>IF(A436&gt;0,IF(SUM($C$16:C436)&gt;0,IF(E436="Ja",SUM($F$16:F436)/SUM($C$16:C436),I435),"?Fejl?"),"")</f>
        <v/>
      </c>
      <c r="J436" s="14" t="str">
        <f t="shared" si="36"/>
        <v/>
      </c>
      <c r="K436" s="10" t="str">
        <f t="shared" si="39"/>
        <v/>
      </c>
      <c r="L436" s="15" t="str">
        <f>IF(A436&gt;0,IF(ISNUMBER(F436),IF(A436&gt;=$A$15,SUM($F$15:F436)/(A436-$A$15+1),"?Datoer?"),"?Tæller?"),"")</f>
        <v/>
      </c>
      <c r="M436" s="37"/>
      <c r="N436" s="1"/>
      <c r="P436" s="4"/>
    </row>
    <row r="437" spans="1:16">
      <c r="A437" s="38"/>
      <c r="B437" s="39"/>
      <c r="C437" s="40"/>
      <c r="D437" s="40"/>
      <c r="E437" s="45"/>
      <c r="F437" s="10" t="str">
        <f t="shared" si="37"/>
        <v/>
      </c>
      <c r="G437" s="14" t="str">
        <f t="shared" si="35"/>
        <v/>
      </c>
      <c r="H437" s="14" t="str">
        <f t="shared" si="38"/>
        <v/>
      </c>
      <c r="I437" s="14" t="str">
        <f>IF(A437&gt;0,IF(SUM($C$16:C437)&gt;0,IF(E437="Ja",SUM($F$16:F437)/SUM($C$16:C437),I436),"?Fejl?"),"")</f>
        <v/>
      </c>
      <c r="J437" s="14" t="str">
        <f t="shared" si="36"/>
        <v/>
      </c>
      <c r="K437" s="10" t="str">
        <f t="shared" si="39"/>
        <v/>
      </c>
      <c r="L437" s="15" t="str">
        <f>IF(A437&gt;0,IF(ISNUMBER(F437),IF(A437&gt;=$A$15,SUM($F$15:F437)/(A437-$A$15+1),"?Datoer?"),"?Tæller?"),"")</f>
        <v/>
      </c>
      <c r="M437" s="37"/>
      <c r="N437" s="1"/>
      <c r="P437" s="4"/>
    </row>
    <row r="438" spans="1:16">
      <c r="A438" s="38"/>
      <c r="B438" s="39"/>
      <c r="C438" s="40"/>
      <c r="D438" s="40"/>
      <c r="E438" s="45"/>
      <c r="F438" s="10" t="str">
        <f t="shared" si="37"/>
        <v/>
      </c>
      <c r="G438" s="14" t="str">
        <f t="shared" si="35"/>
        <v/>
      </c>
      <c r="H438" s="14" t="str">
        <f t="shared" si="38"/>
        <v/>
      </c>
      <c r="I438" s="14" t="str">
        <f>IF(A438&gt;0,IF(SUM($C$16:C438)&gt;0,IF(E438="Ja",SUM($F$16:F438)/SUM($C$16:C438),I437),"?Fejl?"),"")</f>
        <v/>
      </c>
      <c r="J438" s="14" t="str">
        <f t="shared" si="36"/>
        <v/>
      </c>
      <c r="K438" s="10" t="str">
        <f t="shared" si="39"/>
        <v/>
      </c>
      <c r="L438" s="15" t="str">
        <f>IF(A438&gt;0,IF(ISNUMBER(F438),IF(A438&gt;=$A$15,SUM($F$15:F438)/(A438-$A$15+1),"?Datoer?"),"?Tæller?"),"")</f>
        <v/>
      </c>
      <c r="M438" s="37"/>
      <c r="N438" s="1"/>
      <c r="P438" s="4"/>
    </row>
    <row r="439" spans="1:16">
      <c r="A439" s="38"/>
      <c r="B439" s="39"/>
      <c r="C439" s="40"/>
      <c r="D439" s="40"/>
      <c r="E439" s="45"/>
      <c r="F439" s="10" t="str">
        <f t="shared" si="37"/>
        <v/>
      </c>
      <c r="G439" s="14" t="str">
        <f t="shared" si="35"/>
        <v/>
      </c>
      <c r="H439" s="14" t="str">
        <f t="shared" si="38"/>
        <v/>
      </c>
      <c r="I439" s="14" t="str">
        <f>IF(A439&gt;0,IF(SUM($C$16:C439)&gt;0,IF(E439="Ja",SUM($F$16:F439)/SUM($C$16:C439),I438),"?Fejl?"),"")</f>
        <v/>
      </c>
      <c r="J439" s="14" t="str">
        <f t="shared" si="36"/>
        <v/>
      </c>
      <c r="K439" s="10" t="str">
        <f t="shared" si="39"/>
        <v/>
      </c>
      <c r="L439" s="15" t="str">
        <f>IF(A439&gt;0,IF(ISNUMBER(F439),IF(A439&gt;=$A$15,SUM($F$15:F439)/(A439-$A$15+1),"?Datoer?"),"?Tæller?"),"")</f>
        <v/>
      </c>
      <c r="M439" s="37"/>
      <c r="N439" s="1"/>
      <c r="P439" s="4"/>
    </row>
    <row r="440" spans="1:16">
      <c r="A440" s="38"/>
      <c r="B440" s="39"/>
      <c r="C440" s="40"/>
      <c r="D440" s="40"/>
      <c r="E440" s="45"/>
      <c r="F440" s="10" t="str">
        <f t="shared" si="37"/>
        <v/>
      </c>
      <c r="G440" s="14" t="str">
        <f t="shared" si="35"/>
        <v/>
      </c>
      <c r="H440" s="14" t="str">
        <f t="shared" si="38"/>
        <v/>
      </c>
      <c r="I440" s="14" t="str">
        <f>IF(A440&gt;0,IF(SUM($C$16:C440)&gt;0,IF(E440="Ja",SUM($F$16:F440)/SUM($C$16:C440),I439),"?Fejl?"),"")</f>
        <v/>
      </c>
      <c r="J440" s="14" t="str">
        <f t="shared" si="36"/>
        <v/>
      </c>
      <c r="K440" s="10" t="str">
        <f t="shared" si="39"/>
        <v/>
      </c>
      <c r="L440" s="15" t="str">
        <f>IF(A440&gt;0,IF(ISNUMBER(F440),IF(A440&gt;=$A$15,SUM($F$15:F440)/(A440-$A$15+1),"?Datoer?"),"?Tæller?"),"")</f>
        <v/>
      </c>
      <c r="M440" s="37"/>
      <c r="N440" s="1"/>
      <c r="P440" s="4"/>
    </row>
    <row r="441" spans="1:16">
      <c r="A441" s="38"/>
      <c r="B441" s="39"/>
      <c r="C441" s="40"/>
      <c r="D441" s="40"/>
      <c r="E441" s="45"/>
      <c r="F441" s="10" t="str">
        <f t="shared" si="37"/>
        <v/>
      </c>
      <c r="G441" s="14" t="str">
        <f t="shared" si="35"/>
        <v/>
      </c>
      <c r="H441" s="14" t="str">
        <f t="shared" si="38"/>
        <v/>
      </c>
      <c r="I441" s="14" t="str">
        <f>IF(A441&gt;0,IF(SUM($C$16:C441)&gt;0,IF(E441="Ja",SUM($F$16:F441)/SUM($C$16:C441),I440),"?Fejl?"),"")</f>
        <v/>
      </c>
      <c r="J441" s="14" t="str">
        <f t="shared" si="36"/>
        <v/>
      </c>
      <c r="K441" s="10" t="str">
        <f t="shared" si="39"/>
        <v/>
      </c>
      <c r="L441" s="15" t="str">
        <f>IF(A441&gt;0,IF(ISNUMBER(F441),IF(A441&gt;=$A$15,SUM($F$15:F441)/(A441-$A$15+1),"?Datoer?"),"?Tæller?"),"")</f>
        <v/>
      </c>
      <c r="M441" s="37"/>
      <c r="N441" s="1"/>
      <c r="P441" s="4"/>
    </row>
    <row r="442" spans="1:16">
      <c r="A442" s="38"/>
      <c r="B442" s="39"/>
      <c r="C442" s="40"/>
      <c r="D442" s="40"/>
      <c r="E442" s="45"/>
      <c r="F442" s="10" t="str">
        <f t="shared" si="37"/>
        <v/>
      </c>
      <c r="G442" s="14" t="str">
        <f t="shared" si="35"/>
        <v/>
      </c>
      <c r="H442" s="14" t="str">
        <f t="shared" si="38"/>
        <v/>
      </c>
      <c r="I442" s="14" t="str">
        <f>IF(A442&gt;0,IF(SUM($C$16:C442)&gt;0,IF(E442="Ja",SUM($F$16:F442)/SUM($C$16:C442),I441),"?Fejl?"),"")</f>
        <v/>
      </c>
      <c r="J442" s="14" t="str">
        <f t="shared" si="36"/>
        <v/>
      </c>
      <c r="K442" s="10" t="str">
        <f t="shared" si="39"/>
        <v/>
      </c>
      <c r="L442" s="15" t="str">
        <f>IF(A442&gt;0,IF(ISNUMBER(F442),IF(A442&gt;=$A$15,SUM($F$15:F442)/(A442-$A$15+1),"?Datoer?"),"?Tæller?"),"")</f>
        <v/>
      </c>
      <c r="M442" s="37"/>
      <c r="N442" s="1"/>
      <c r="P442" s="4"/>
    </row>
    <row r="443" spans="1:16">
      <c r="A443" s="38"/>
      <c r="B443" s="39"/>
      <c r="C443" s="40"/>
      <c r="D443" s="40"/>
      <c r="E443" s="45"/>
      <c r="F443" s="10" t="str">
        <f t="shared" si="37"/>
        <v/>
      </c>
      <c r="G443" s="14" t="str">
        <f t="shared" si="35"/>
        <v/>
      </c>
      <c r="H443" s="14" t="str">
        <f t="shared" si="38"/>
        <v/>
      </c>
      <c r="I443" s="14" t="str">
        <f>IF(A443&gt;0,IF(SUM($C$16:C443)&gt;0,IF(E443="Ja",SUM($F$16:F443)/SUM($C$16:C443),I442),"?Fejl?"),"")</f>
        <v/>
      </c>
      <c r="J443" s="14" t="str">
        <f t="shared" si="36"/>
        <v/>
      </c>
      <c r="K443" s="10" t="str">
        <f t="shared" si="39"/>
        <v/>
      </c>
      <c r="L443" s="15" t="str">
        <f>IF(A443&gt;0,IF(ISNUMBER(F443),IF(A443&gt;=$A$15,SUM($F$15:F443)/(A443-$A$15+1),"?Datoer?"),"?Tæller?"),"")</f>
        <v/>
      </c>
      <c r="M443" s="37"/>
      <c r="N443" s="1"/>
      <c r="P443" s="4"/>
    </row>
    <row r="444" spans="1:16">
      <c r="A444" s="38"/>
      <c r="B444" s="39"/>
      <c r="C444" s="40"/>
      <c r="D444" s="40"/>
      <c r="E444" s="45"/>
      <c r="F444" s="10" t="str">
        <f t="shared" si="37"/>
        <v/>
      </c>
      <c r="G444" s="14" t="str">
        <f t="shared" si="35"/>
        <v/>
      </c>
      <c r="H444" s="14" t="str">
        <f t="shared" si="38"/>
        <v/>
      </c>
      <c r="I444" s="14" t="str">
        <f>IF(A444&gt;0,IF(SUM($C$16:C444)&gt;0,IF(E444="Ja",SUM($F$16:F444)/SUM($C$16:C444),I443),"?Fejl?"),"")</f>
        <v/>
      </c>
      <c r="J444" s="14" t="str">
        <f t="shared" si="36"/>
        <v/>
      </c>
      <c r="K444" s="10" t="str">
        <f t="shared" si="39"/>
        <v/>
      </c>
      <c r="L444" s="15" t="str">
        <f>IF(A444&gt;0,IF(ISNUMBER(F444),IF(A444&gt;=$A$15,SUM($F$15:F444)/(A444-$A$15+1),"?Datoer?"),"?Tæller?"),"")</f>
        <v/>
      </c>
      <c r="M444" s="37"/>
      <c r="N444" s="1"/>
      <c r="P444" s="4"/>
    </row>
    <row r="445" spans="1:16">
      <c r="A445" s="38"/>
      <c r="B445" s="39"/>
      <c r="C445" s="40"/>
      <c r="D445" s="40"/>
      <c r="E445" s="45"/>
      <c r="F445" s="10" t="str">
        <f t="shared" si="37"/>
        <v/>
      </c>
      <c r="G445" s="14" t="str">
        <f t="shared" si="35"/>
        <v/>
      </c>
      <c r="H445" s="14" t="str">
        <f t="shared" si="38"/>
        <v/>
      </c>
      <c r="I445" s="14" t="str">
        <f>IF(A445&gt;0,IF(SUM($C$16:C445)&gt;0,IF(E445="Ja",SUM($F$16:F445)/SUM($C$16:C445),I444),"?Fejl?"),"")</f>
        <v/>
      </c>
      <c r="J445" s="14" t="str">
        <f t="shared" si="36"/>
        <v/>
      </c>
      <c r="K445" s="10" t="str">
        <f t="shared" si="39"/>
        <v/>
      </c>
      <c r="L445" s="15" t="str">
        <f>IF(A445&gt;0,IF(ISNUMBER(F445),IF(A445&gt;=$A$15,SUM($F$15:F445)/(A445-$A$15+1),"?Datoer?"),"?Tæller?"),"")</f>
        <v/>
      </c>
      <c r="M445" s="37"/>
      <c r="N445" s="1"/>
      <c r="P445" s="4"/>
    </row>
    <row r="446" spans="1:16">
      <c r="A446" s="38"/>
      <c r="B446" s="39"/>
      <c r="C446" s="40"/>
      <c r="D446" s="40"/>
      <c r="E446" s="45"/>
      <c r="F446" s="10" t="str">
        <f t="shared" si="37"/>
        <v/>
      </c>
      <c r="G446" s="14" t="str">
        <f t="shared" si="35"/>
        <v/>
      </c>
      <c r="H446" s="14" t="str">
        <f t="shared" si="38"/>
        <v/>
      </c>
      <c r="I446" s="14" t="str">
        <f>IF(A446&gt;0,IF(SUM($C$16:C446)&gt;0,IF(E446="Ja",SUM($F$16:F446)/SUM($C$16:C446),I445),"?Fejl?"),"")</f>
        <v/>
      </c>
      <c r="J446" s="14" t="str">
        <f t="shared" si="36"/>
        <v/>
      </c>
      <c r="K446" s="10" t="str">
        <f t="shared" si="39"/>
        <v/>
      </c>
      <c r="L446" s="15" t="str">
        <f>IF(A446&gt;0,IF(ISNUMBER(F446),IF(A446&gt;=$A$15,SUM($F$15:F446)/(A446-$A$15+1),"?Datoer?"),"?Tæller?"),"")</f>
        <v/>
      </c>
      <c r="M446" s="37"/>
      <c r="N446" s="1"/>
      <c r="P446" s="4"/>
    </row>
    <row r="447" spans="1:16">
      <c r="A447" s="38"/>
      <c r="B447" s="39"/>
      <c r="C447" s="40"/>
      <c r="D447" s="40"/>
      <c r="E447" s="45"/>
      <c r="F447" s="10" t="str">
        <f t="shared" si="37"/>
        <v/>
      </c>
      <c r="G447" s="14" t="str">
        <f t="shared" si="35"/>
        <v/>
      </c>
      <c r="H447" s="14" t="str">
        <f t="shared" si="38"/>
        <v/>
      </c>
      <c r="I447" s="14" t="str">
        <f>IF(A447&gt;0,IF(SUM($C$16:C447)&gt;0,IF(E447="Ja",SUM($F$16:F447)/SUM($C$16:C447),I446),"?Fejl?"),"")</f>
        <v/>
      </c>
      <c r="J447" s="14" t="str">
        <f t="shared" si="36"/>
        <v/>
      </c>
      <c r="K447" s="10" t="str">
        <f t="shared" si="39"/>
        <v/>
      </c>
      <c r="L447" s="15" t="str">
        <f>IF(A447&gt;0,IF(ISNUMBER(F447),IF(A447&gt;=$A$15,SUM($F$15:F447)/(A447-$A$15+1),"?Datoer?"),"?Tæller?"),"")</f>
        <v/>
      </c>
      <c r="M447" s="37"/>
      <c r="N447" s="1"/>
      <c r="P447" s="4"/>
    </row>
    <row r="448" spans="1:16">
      <c r="A448" s="38"/>
      <c r="B448" s="39"/>
      <c r="C448" s="40"/>
      <c r="D448" s="40"/>
      <c r="E448" s="45"/>
      <c r="F448" s="10" t="str">
        <f t="shared" si="37"/>
        <v/>
      </c>
      <c r="G448" s="14" t="str">
        <f t="shared" si="35"/>
        <v/>
      </c>
      <c r="H448" s="14" t="str">
        <f t="shared" si="38"/>
        <v/>
      </c>
      <c r="I448" s="14" t="str">
        <f>IF(A448&gt;0,IF(SUM($C$16:C448)&gt;0,IF(E448="Ja",SUM($F$16:F448)/SUM($C$16:C448),I447),"?Fejl?"),"")</f>
        <v/>
      </c>
      <c r="J448" s="14" t="str">
        <f t="shared" si="36"/>
        <v/>
      </c>
      <c r="K448" s="10" t="str">
        <f t="shared" si="39"/>
        <v/>
      </c>
      <c r="L448" s="15" t="str">
        <f>IF(A448&gt;0,IF(ISNUMBER(F448),IF(A448&gt;=$A$15,SUM($F$15:F448)/(A448-$A$15+1),"?Datoer?"),"?Tæller?"),"")</f>
        <v/>
      </c>
      <c r="M448" s="37"/>
      <c r="N448" s="1"/>
      <c r="P448" s="4"/>
    </row>
    <row r="449" spans="1:16">
      <c r="A449" s="38"/>
      <c r="B449" s="39"/>
      <c r="C449" s="40"/>
      <c r="D449" s="40"/>
      <c r="E449" s="45"/>
      <c r="F449" s="10" t="str">
        <f t="shared" si="37"/>
        <v/>
      </c>
      <c r="G449" s="14" t="str">
        <f t="shared" si="35"/>
        <v/>
      </c>
      <c r="H449" s="14" t="str">
        <f t="shared" si="38"/>
        <v/>
      </c>
      <c r="I449" s="14" t="str">
        <f>IF(A449&gt;0,IF(SUM($C$16:C449)&gt;0,IF(E449="Ja",SUM($F$16:F449)/SUM($C$16:C449),I448),"?Fejl?"),"")</f>
        <v/>
      </c>
      <c r="J449" s="14" t="str">
        <f t="shared" si="36"/>
        <v/>
      </c>
      <c r="K449" s="10" t="str">
        <f t="shared" si="39"/>
        <v/>
      </c>
      <c r="L449" s="15" t="str">
        <f>IF(A449&gt;0,IF(ISNUMBER(F449),IF(A449&gt;=$A$15,SUM($F$15:F449)/(A449-$A$15+1),"?Datoer?"),"?Tæller?"),"")</f>
        <v/>
      </c>
      <c r="M449" s="37"/>
      <c r="N449" s="1"/>
      <c r="P449" s="4"/>
    </row>
    <row r="450" spans="1:16">
      <c r="A450" s="38"/>
      <c r="B450" s="39"/>
      <c r="C450" s="40"/>
      <c r="D450" s="40"/>
      <c r="E450" s="45"/>
      <c r="F450" s="10" t="str">
        <f t="shared" si="37"/>
        <v/>
      </c>
      <c r="G450" s="14" t="str">
        <f t="shared" si="35"/>
        <v/>
      </c>
      <c r="H450" s="14" t="str">
        <f t="shared" si="38"/>
        <v/>
      </c>
      <c r="I450" s="14" t="str">
        <f>IF(A450&gt;0,IF(SUM($C$16:C450)&gt;0,IF(E450="Ja",SUM($F$16:F450)/SUM($C$16:C450),I449),"?Fejl?"),"")</f>
        <v/>
      </c>
      <c r="J450" s="14" t="str">
        <f t="shared" si="36"/>
        <v/>
      </c>
      <c r="K450" s="10" t="str">
        <f t="shared" si="39"/>
        <v/>
      </c>
      <c r="L450" s="15" t="str">
        <f>IF(A450&gt;0,IF(ISNUMBER(F450),IF(A450&gt;=$A$15,SUM($F$15:F450)/(A450-$A$15+1),"?Datoer?"),"?Tæller?"),"")</f>
        <v/>
      </c>
      <c r="M450" s="37"/>
      <c r="N450" s="1"/>
      <c r="P450" s="4"/>
    </row>
    <row r="451" spans="1:16">
      <c r="A451" s="38"/>
      <c r="B451" s="39"/>
      <c r="C451" s="40"/>
      <c r="D451" s="40"/>
      <c r="E451" s="45"/>
      <c r="F451" s="10" t="str">
        <f t="shared" si="37"/>
        <v/>
      </c>
      <c r="G451" s="14" t="str">
        <f t="shared" si="35"/>
        <v/>
      </c>
      <c r="H451" s="14" t="str">
        <f t="shared" si="38"/>
        <v/>
      </c>
      <c r="I451" s="14" t="str">
        <f>IF(A451&gt;0,IF(SUM($C$16:C451)&gt;0,IF(E451="Ja",SUM($F$16:F451)/SUM($C$16:C451),I450),"?Fejl?"),"")</f>
        <v/>
      </c>
      <c r="J451" s="14" t="str">
        <f t="shared" si="36"/>
        <v/>
      </c>
      <c r="K451" s="10" t="str">
        <f t="shared" si="39"/>
        <v/>
      </c>
      <c r="L451" s="15" t="str">
        <f>IF(A451&gt;0,IF(ISNUMBER(F451),IF(A451&gt;=$A$15,SUM($F$15:F451)/(A451-$A$15+1),"?Datoer?"),"?Tæller?"),"")</f>
        <v/>
      </c>
      <c r="M451" s="37"/>
      <c r="N451" s="1"/>
      <c r="P451" s="4"/>
    </row>
    <row r="452" spans="1:16">
      <c r="A452" s="38"/>
      <c r="B452" s="39"/>
      <c r="C452" s="40"/>
      <c r="D452" s="40"/>
      <c r="E452" s="45"/>
      <c r="F452" s="10" t="str">
        <f t="shared" si="37"/>
        <v/>
      </c>
      <c r="G452" s="14" t="str">
        <f t="shared" si="35"/>
        <v/>
      </c>
      <c r="H452" s="14" t="str">
        <f t="shared" si="38"/>
        <v/>
      </c>
      <c r="I452" s="14" t="str">
        <f>IF(A452&gt;0,IF(SUM($C$16:C452)&gt;0,IF(E452="Ja",SUM($F$16:F452)/SUM($C$16:C452),I451),"?Fejl?"),"")</f>
        <v/>
      </c>
      <c r="J452" s="14" t="str">
        <f t="shared" si="36"/>
        <v/>
      </c>
      <c r="K452" s="10" t="str">
        <f t="shared" si="39"/>
        <v/>
      </c>
      <c r="L452" s="15" t="str">
        <f>IF(A452&gt;0,IF(ISNUMBER(F452),IF(A452&gt;=$A$15,SUM($F$15:F452)/(A452-$A$15+1),"?Datoer?"),"?Tæller?"),"")</f>
        <v/>
      </c>
      <c r="M452" s="37"/>
      <c r="N452" s="1"/>
      <c r="P452" s="4"/>
    </row>
    <row r="453" spans="1:16">
      <c r="A453" s="38"/>
      <c r="B453" s="39"/>
      <c r="C453" s="40"/>
      <c r="D453" s="40"/>
      <c r="E453" s="45"/>
      <c r="F453" s="10" t="str">
        <f t="shared" si="37"/>
        <v/>
      </c>
      <c r="G453" s="14" t="str">
        <f t="shared" si="35"/>
        <v/>
      </c>
      <c r="H453" s="14" t="str">
        <f t="shared" si="38"/>
        <v/>
      </c>
      <c r="I453" s="14" t="str">
        <f>IF(A453&gt;0,IF(SUM($C$16:C453)&gt;0,IF(E453="Ja",SUM($F$16:F453)/SUM($C$16:C453),I452),"?Fejl?"),"")</f>
        <v/>
      </c>
      <c r="J453" s="14" t="str">
        <f t="shared" si="36"/>
        <v/>
      </c>
      <c r="K453" s="10" t="str">
        <f t="shared" si="39"/>
        <v/>
      </c>
      <c r="L453" s="15" t="str">
        <f>IF(A453&gt;0,IF(ISNUMBER(F453),IF(A453&gt;=$A$15,SUM($F$15:F453)/(A453-$A$15+1),"?Datoer?"),"?Tæller?"),"")</f>
        <v/>
      </c>
      <c r="M453" s="37"/>
      <c r="N453" s="1"/>
      <c r="P453" s="4"/>
    </row>
    <row r="454" spans="1:16">
      <c r="A454" s="38"/>
      <c r="B454" s="39"/>
      <c r="C454" s="40"/>
      <c r="D454" s="40"/>
      <c r="E454" s="45"/>
      <c r="F454" s="10" t="str">
        <f t="shared" si="37"/>
        <v/>
      </c>
      <c r="G454" s="14" t="str">
        <f t="shared" si="35"/>
        <v/>
      </c>
      <c r="H454" s="14" t="str">
        <f t="shared" si="38"/>
        <v/>
      </c>
      <c r="I454" s="14" t="str">
        <f>IF(A454&gt;0,IF(SUM($C$16:C454)&gt;0,IF(E454="Ja",SUM($F$16:F454)/SUM($C$16:C454),I453),"?Fejl?"),"")</f>
        <v/>
      </c>
      <c r="J454" s="14" t="str">
        <f t="shared" si="36"/>
        <v/>
      </c>
      <c r="K454" s="10" t="str">
        <f t="shared" si="39"/>
        <v/>
      </c>
      <c r="L454" s="15" t="str">
        <f>IF(A454&gt;0,IF(ISNUMBER(F454),IF(A454&gt;=$A$15,SUM($F$15:F454)/(A454-$A$15+1),"?Datoer?"),"?Tæller?"),"")</f>
        <v/>
      </c>
      <c r="M454" s="37"/>
      <c r="N454" s="1"/>
      <c r="P454" s="4"/>
    </row>
    <row r="455" spans="1:16">
      <c r="A455" s="38"/>
      <c r="B455" s="39"/>
      <c r="C455" s="40"/>
      <c r="D455" s="40"/>
      <c r="E455" s="45"/>
      <c r="F455" s="10" t="str">
        <f t="shared" si="37"/>
        <v/>
      </c>
      <c r="G455" s="14" t="str">
        <f t="shared" si="35"/>
        <v/>
      </c>
      <c r="H455" s="14" t="str">
        <f t="shared" si="38"/>
        <v/>
      </c>
      <c r="I455" s="14" t="str">
        <f>IF(A455&gt;0,IF(SUM($C$16:C455)&gt;0,IF(E455="Ja",SUM($F$16:F455)/SUM($C$16:C455),I454),"?Fejl?"),"")</f>
        <v/>
      </c>
      <c r="J455" s="14" t="str">
        <f t="shared" si="36"/>
        <v/>
      </c>
      <c r="K455" s="10" t="str">
        <f t="shared" si="39"/>
        <v/>
      </c>
      <c r="L455" s="15" t="str">
        <f>IF(A455&gt;0,IF(ISNUMBER(F455),IF(A455&gt;=$A$15,SUM($F$15:F455)/(A455-$A$15+1),"?Datoer?"),"?Tæller?"),"")</f>
        <v/>
      </c>
      <c r="M455" s="37"/>
      <c r="N455" s="1"/>
      <c r="P455" s="4"/>
    </row>
    <row r="456" spans="1:16">
      <c r="A456" s="38"/>
      <c r="B456" s="39"/>
      <c r="C456" s="40"/>
      <c r="D456" s="40"/>
      <c r="E456" s="45"/>
      <c r="F456" s="10" t="str">
        <f t="shared" si="37"/>
        <v/>
      </c>
      <c r="G456" s="14" t="str">
        <f t="shared" si="35"/>
        <v/>
      </c>
      <c r="H456" s="14" t="str">
        <f t="shared" si="38"/>
        <v/>
      </c>
      <c r="I456" s="14" t="str">
        <f>IF(A456&gt;0,IF(SUM($C$16:C456)&gt;0,IF(E456="Ja",SUM($F$16:F456)/SUM($C$16:C456),I455),"?Fejl?"),"")</f>
        <v/>
      </c>
      <c r="J456" s="14" t="str">
        <f t="shared" si="36"/>
        <v/>
      </c>
      <c r="K456" s="10" t="str">
        <f t="shared" si="39"/>
        <v/>
      </c>
      <c r="L456" s="15" t="str">
        <f>IF(A456&gt;0,IF(ISNUMBER(F456),IF(A456&gt;=$A$15,SUM($F$15:F456)/(A456-$A$15+1),"?Datoer?"),"?Tæller?"),"")</f>
        <v/>
      </c>
      <c r="M456" s="37"/>
      <c r="N456" s="1"/>
      <c r="P456" s="4"/>
    </row>
    <row r="457" spans="1:16">
      <c r="A457" s="38"/>
      <c r="B457" s="39"/>
      <c r="C457" s="40"/>
      <c r="D457" s="40"/>
      <c r="E457" s="45"/>
      <c r="F457" s="10" t="str">
        <f t="shared" si="37"/>
        <v/>
      </c>
      <c r="G457" s="14" t="str">
        <f t="shared" si="35"/>
        <v/>
      </c>
      <c r="H457" s="14" t="str">
        <f t="shared" si="38"/>
        <v/>
      </c>
      <c r="I457" s="14" t="str">
        <f>IF(A457&gt;0,IF(SUM($C$16:C457)&gt;0,IF(E457="Ja",SUM($F$16:F457)/SUM($C$16:C457),I456),"?Fejl?"),"")</f>
        <v/>
      </c>
      <c r="J457" s="14" t="str">
        <f t="shared" si="36"/>
        <v/>
      </c>
      <c r="K457" s="10" t="str">
        <f t="shared" si="39"/>
        <v/>
      </c>
      <c r="L457" s="15" t="str">
        <f>IF(A457&gt;0,IF(ISNUMBER(F457),IF(A457&gt;=$A$15,SUM($F$15:F457)/(A457-$A$15+1),"?Datoer?"),"?Tæller?"),"")</f>
        <v/>
      </c>
      <c r="M457" s="37"/>
      <c r="N457" s="1"/>
      <c r="P457" s="4"/>
    </row>
    <row r="458" spans="1:16">
      <c r="A458" s="38"/>
      <c r="B458" s="39"/>
      <c r="C458" s="40"/>
      <c r="D458" s="40"/>
      <c r="E458" s="45"/>
      <c r="F458" s="10" t="str">
        <f t="shared" si="37"/>
        <v/>
      </c>
      <c r="G458" s="14" t="str">
        <f t="shared" si="35"/>
        <v/>
      </c>
      <c r="H458" s="14" t="str">
        <f t="shared" si="38"/>
        <v/>
      </c>
      <c r="I458" s="14" t="str">
        <f>IF(A458&gt;0,IF(SUM($C$16:C458)&gt;0,IF(E458="Ja",SUM($F$16:F458)/SUM($C$16:C458),I457),"?Fejl?"),"")</f>
        <v/>
      </c>
      <c r="J458" s="14" t="str">
        <f t="shared" si="36"/>
        <v/>
      </c>
      <c r="K458" s="10" t="str">
        <f t="shared" si="39"/>
        <v/>
      </c>
      <c r="L458" s="15" t="str">
        <f>IF(A458&gt;0,IF(ISNUMBER(F458),IF(A458&gt;=$A$15,SUM($F$15:F458)/(A458-$A$15+1),"?Datoer?"),"?Tæller?"),"")</f>
        <v/>
      </c>
      <c r="M458" s="37"/>
      <c r="N458" s="1"/>
      <c r="P458" s="4"/>
    </row>
    <row r="459" spans="1:16">
      <c r="A459" s="38"/>
      <c r="B459" s="39"/>
      <c r="C459" s="40"/>
      <c r="D459" s="40"/>
      <c r="E459" s="45"/>
      <c r="F459" s="10" t="str">
        <f t="shared" si="37"/>
        <v/>
      </c>
      <c r="G459" s="14" t="str">
        <f t="shared" si="35"/>
        <v/>
      </c>
      <c r="H459" s="14" t="str">
        <f t="shared" si="38"/>
        <v/>
      </c>
      <c r="I459" s="14" t="str">
        <f>IF(A459&gt;0,IF(SUM($C$16:C459)&gt;0,IF(E459="Ja",SUM($F$16:F459)/SUM($C$16:C459),I458),"?Fejl?"),"")</f>
        <v/>
      </c>
      <c r="J459" s="14" t="str">
        <f t="shared" si="36"/>
        <v/>
      </c>
      <c r="K459" s="10" t="str">
        <f t="shared" si="39"/>
        <v/>
      </c>
      <c r="L459" s="15" t="str">
        <f>IF(A459&gt;0,IF(ISNUMBER(F459),IF(A459&gt;=$A$15,SUM($F$15:F459)/(A459-$A$15+1),"?Datoer?"),"?Tæller?"),"")</f>
        <v/>
      </c>
      <c r="M459" s="37"/>
      <c r="N459" s="1"/>
      <c r="P459" s="4"/>
    </row>
    <row r="460" spans="1:16">
      <c r="A460" s="38"/>
      <c r="B460" s="39"/>
      <c r="C460" s="40"/>
      <c r="D460" s="40"/>
      <c r="E460" s="45"/>
      <c r="F460" s="10" t="str">
        <f t="shared" si="37"/>
        <v/>
      </c>
      <c r="G460" s="14" t="str">
        <f t="shared" si="35"/>
        <v/>
      </c>
      <c r="H460" s="14" t="str">
        <f t="shared" si="38"/>
        <v/>
      </c>
      <c r="I460" s="14" t="str">
        <f>IF(A460&gt;0,IF(SUM($C$16:C460)&gt;0,IF(E460="Ja",SUM($F$16:F460)/SUM($C$16:C460),I459),"?Fejl?"),"")</f>
        <v/>
      </c>
      <c r="J460" s="14" t="str">
        <f t="shared" si="36"/>
        <v/>
      </c>
      <c r="K460" s="10" t="str">
        <f t="shared" si="39"/>
        <v/>
      </c>
      <c r="L460" s="15" t="str">
        <f>IF(A460&gt;0,IF(ISNUMBER(F460),IF(A460&gt;=$A$15,SUM($F$15:F460)/(A460-$A$15+1),"?Datoer?"),"?Tæller?"),"")</f>
        <v/>
      </c>
      <c r="M460" s="37"/>
      <c r="N460" s="1"/>
      <c r="P460" s="4"/>
    </row>
    <row r="461" spans="1:16">
      <c r="A461" s="38"/>
      <c r="B461" s="39"/>
      <c r="C461" s="40"/>
      <c r="D461" s="40"/>
      <c r="E461" s="45"/>
      <c r="F461" s="10" t="str">
        <f t="shared" si="37"/>
        <v/>
      </c>
      <c r="G461" s="14" t="str">
        <f t="shared" si="35"/>
        <v/>
      </c>
      <c r="H461" s="14" t="str">
        <f t="shared" si="38"/>
        <v/>
      </c>
      <c r="I461" s="14" t="str">
        <f>IF(A461&gt;0,IF(SUM($C$16:C461)&gt;0,IF(E461="Ja",SUM($F$16:F461)/SUM($C$16:C461),I460),"?Fejl?"),"")</f>
        <v/>
      </c>
      <c r="J461" s="14" t="str">
        <f t="shared" si="36"/>
        <v/>
      </c>
      <c r="K461" s="10" t="str">
        <f t="shared" si="39"/>
        <v/>
      </c>
      <c r="L461" s="15" t="str">
        <f>IF(A461&gt;0,IF(ISNUMBER(F461),IF(A461&gt;=$A$15,SUM($F$15:F461)/(A461-$A$15+1),"?Datoer?"),"?Tæller?"),"")</f>
        <v/>
      </c>
      <c r="M461" s="37"/>
      <c r="N461" s="1"/>
      <c r="P461" s="4"/>
    </row>
    <row r="462" spans="1:16">
      <c r="A462" s="38"/>
      <c r="B462" s="39"/>
      <c r="C462" s="40"/>
      <c r="D462" s="40"/>
      <c r="E462" s="45"/>
      <c r="F462" s="10" t="str">
        <f t="shared" si="37"/>
        <v/>
      </c>
      <c r="G462" s="14" t="str">
        <f t="shared" si="35"/>
        <v/>
      </c>
      <c r="H462" s="14" t="str">
        <f t="shared" si="38"/>
        <v/>
      </c>
      <c r="I462" s="14" t="str">
        <f>IF(A462&gt;0,IF(SUM($C$16:C462)&gt;0,IF(E462="Ja",SUM($F$16:F462)/SUM($C$16:C462),I461),"?Fejl?"),"")</f>
        <v/>
      </c>
      <c r="J462" s="14" t="str">
        <f t="shared" si="36"/>
        <v/>
      </c>
      <c r="K462" s="10" t="str">
        <f t="shared" si="39"/>
        <v/>
      </c>
      <c r="L462" s="15" t="str">
        <f>IF(A462&gt;0,IF(ISNUMBER(F462),IF(A462&gt;=$A$15,SUM($F$15:F462)/(A462-$A$15+1),"?Datoer?"),"?Tæller?"),"")</f>
        <v/>
      </c>
      <c r="M462" s="37"/>
      <c r="N462" s="1"/>
      <c r="P462" s="4"/>
    </row>
    <row r="463" spans="1:16">
      <c r="A463" s="38"/>
      <c r="B463" s="39"/>
      <c r="C463" s="40"/>
      <c r="D463" s="40"/>
      <c r="E463" s="45"/>
      <c r="F463" s="10" t="str">
        <f t="shared" si="37"/>
        <v/>
      </c>
      <c r="G463" s="14" t="str">
        <f t="shared" si="35"/>
        <v/>
      </c>
      <c r="H463" s="14" t="str">
        <f t="shared" si="38"/>
        <v/>
      </c>
      <c r="I463" s="14" t="str">
        <f>IF(A463&gt;0,IF(SUM($C$16:C463)&gt;0,IF(E463="Ja",SUM($F$16:F463)/SUM($C$16:C463),I462),"?Fejl?"),"")</f>
        <v/>
      </c>
      <c r="J463" s="14" t="str">
        <f t="shared" si="36"/>
        <v/>
      </c>
      <c r="K463" s="10" t="str">
        <f t="shared" si="39"/>
        <v/>
      </c>
      <c r="L463" s="15" t="str">
        <f>IF(A463&gt;0,IF(ISNUMBER(F463),IF(A463&gt;=$A$15,SUM($F$15:F463)/(A463-$A$15+1),"?Datoer?"),"?Tæller?"),"")</f>
        <v/>
      </c>
      <c r="M463" s="37"/>
      <c r="N463" s="1"/>
      <c r="P463" s="4"/>
    </row>
    <row r="464" spans="1:16">
      <c r="A464" s="38"/>
      <c r="B464" s="39"/>
      <c r="C464" s="40"/>
      <c r="D464" s="40"/>
      <c r="E464" s="45"/>
      <c r="F464" s="10" t="str">
        <f t="shared" si="37"/>
        <v/>
      </c>
      <c r="G464" s="14" t="str">
        <f t="shared" ref="G464:G527" si="40">IF(A464&gt;0,IF(C464&gt;0,IF(ISNUMBER(F464),IF(E464="Ja",(F464+P464)/(C464+O464),G463),""),"?Liter?"),"")</f>
        <v/>
      </c>
      <c r="H464" s="14" t="str">
        <f t="shared" si="38"/>
        <v/>
      </c>
      <c r="I464" s="14" t="str">
        <f>IF(A464&gt;0,IF(SUM($C$16:C464)&gt;0,IF(E464="Ja",SUM($F$16:F464)/SUM($C$16:C464),I463),"?Fejl?"),"")</f>
        <v/>
      </c>
      <c r="J464" s="14" t="str">
        <f t="shared" si="36"/>
        <v/>
      </c>
      <c r="K464" s="10" t="str">
        <f t="shared" si="39"/>
        <v/>
      </c>
      <c r="L464" s="15" t="str">
        <f>IF(A464&gt;0,IF(ISNUMBER(F464),IF(A464&gt;=$A$15,SUM($F$15:F464)/(A464-$A$15+1),"?Datoer?"),"?Tæller?"),"")</f>
        <v/>
      </c>
      <c r="M464" s="37"/>
      <c r="N464" s="1"/>
      <c r="P464" s="4"/>
    </row>
    <row r="465" spans="1:16">
      <c r="A465" s="38"/>
      <c r="B465" s="39"/>
      <c r="C465" s="40"/>
      <c r="D465" s="40"/>
      <c r="E465" s="45"/>
      <c r="F465" s="10" t="str">
        <f t="shared" si="37"/>
        <v/>
      </c>
      <c r="G465" s="14" t="str">
        <f t="shared" si="40"/>
        <v/>
      </c>
      <c r="H465" s="14" t="str">
        <f t="shared" si="38"/>
        <v/>
      </c>
      <c r="I465" s="14" t="str">
        <f>IF(A465&gt;0,IF(SUM($C$16:C465)&gt;0,IF(E465="Ja",SUM($F$16:F465)/SUM($C$16:C465),I464),"?Fejl?"),"")</f>
        <v/>
      </c>
      <c r="J465" s="14" t="str">
        <f t="shared" ref="J465:J528" si="41">IF(G465&gt;0,H465/G465,"")</f>
        <v/>
      </c>
      <c r="K465" s="10" t="str">
        <f t="shared" si="39"/>
        <v/>
      </c>
      <c r="L465" s="15" t="str">
        <f>IF(A465&gt;0,IF(ISNUMBER(F465),IF(A465&gt;=$A$15,SUM($F$15:F465)/(A465-$A$15+1),"?Datoer?"),"?Tæller?"),"")</f>
        <v/>
      </c>
      <c r="M465" s="37"/>
      <c r="N465" s="1"/>
      <c r="P465" s="4"/>
    </row>
    <row r="466" spans="1:16">
      <c r="A466" s="38"/>
      <c r="B466" s="39"/>
      <c r="C466" s="40"/>
      <c r="D466" s="40"/>
      <c r="E466" s="45"/>
      <c r="F466" s="10" t="str">
        <f t="shared" si="37"/>
        <v/>
      </c>
      <c r="G466" s="14" t="str">
        <f t="shared" si="40"/>
        <v/>
      </c>
      <c r="H466" s="14" t="str">
        <f t="shared" si="38"/>
        <v/>
      </c>
      <c r="I466" s="14" t="str">
        <f>IF(A466&gt;0,IF(SUM($C$16:C466)&gt;0,IF(E466="Ja",SUM($F$16:F466)/SUM($C$16:C466),I465),"?Fejl?"),"")</f>
        <v/>
      </c>
      <c r="J466" s="14" t="str">
        <f t="shared" si="41"/>
        <v/>
      </c>
      <c r="K466" s="10" t="str">
        <f t="shared" si="39"/>
        <v/>
      </c>
      <c r="L466" s="15" t="str">
        <f>IF(A466&gt;0,IF(ISNUMBER(F466),IF(A466&gt;=$A$15,SUM($F$15:F466)/(A466-$A$15+1),"?Datoer?"),"?Tæller?"),"")</f>
        <v/>
      </c>
      <c r="M466" s="37"/>
      <c r="N466" s="1"/>
      <c r="P466" s="4"/>
    </row>
    <row r="467" spans="1:16">
      <c r="A467" s="38"/>
      <c r="B467" s="39"/>
      <c r="C467" s="40"/>
      <c r="D467" s="40"/>
      <c r="E467" s="45"/>
      <c r="F467" s="10" t="str">
        <f t="shared" si="37"/>
        <v/>
      </c>
      <c r="G467" s="14" t="str">
        <f t="shared" si="40"/>
        <v/>
      </c>
      <c r="H467" s="14" t="str">
        <f t="shared" si="38"/>
        <v/>
      </c>
      <c r="I467" s="14" t="str">
        <f>IF(A467&gt;0,IF(SUM($C$16:C467)&gt;0,IF(E467="Ja",SUM($F$16:F467)/SUM($C$16:C467),I466),"?Fejl?"),"")</f>
        <v/>
      </c>
      <c r="J467" s="14" t="str">
        <f t="shared" si="41"/>
        <v/>
      </c>
      <c r="K467" s="10" t="str">
        <f t="shared" si="39"/>
        <v/>
      </c>
      <c r="L467" s="15" t="str">
        <f>IF(A467&gt;0,IF(ISNUMBER(F467),IF(A467&gt;=$A$15,SUM($F$15:F467)/(A467-$A$15+1),"?Datoer?"),"?Tæller?"),"")</f>
        <v/>
      </c>
      <c r="M467" s="37"/>
      <c r="N467" s="1"/>
      <c r="P467" s="4"/>
    </row>
    <row r="468" spans="1:16">
      <c r="A468" s="38"/>
      <c r="B468" s="39"/>
      <c r="C468" s="40"/>
      <c r="D468" s="40"/>
      <c r="E468" s="45"/>
      <c r="F468" s="10" t="str">
        <f t="shared" si="37"/>
        <v/>
      </c>
      <c r="G468" s="14" t="str">
        <f t="shared" si="40"/>
        <v/>
      </c>
      <c r="H468" s="14" t="str">
        <f t="shared" si="38"/>
        <v/>
      </c>
      <c r="I468" s="14" t="str">
        <f>IF(A468&gt;0,IF(SUM($C$16:C468)&gt;0,IF(E468="Ja",SUM($F$16:F468)/SUM($C$16:C468),I467),"?Fejl?"),"")</f>
        <v/>
      </c>
      <c r="J468" s="14" t="str">
        <f t="shared" si="41"/>
        <v/>
      </c>
      <c r="K468" s="10" t="str">
        <f t="shared" si="39"/>
        <v/>
      </c>
      <c r="L468" s="15" t="str">
        <f>IF(A468&gt;0,IF(ISNUMBER(F468),IF(A468&gt;=$A$15,SUM($F$15:F468)/(A468-$A$15+1),"?Datoer?"),"?Tæller?"),"")</f>
        <v/>
      </c>
      <c r="M468" s="37"/>
      <c r="N468" s="1"/>
      <c r="P468" s="4"/>
    </row>
    <row r="469" spans="1:16">
      <c r="A469" s="38"/>
      <c r="B469" s="39"/>
      <c r="C469" s="40"/>
      <c r="D469" s="40"/>
      <c r="E469" s="45"/>
      <c r="F469" s="10" t="str">
        <f t="shared" si="37"/>
        <v/>
      </c>
      <c r="G469" s="14" t="str">
        <f t="shared" si="40"/>
        <v/>
      </c>
      <c r="H469" s="14" t="str">
        <f t="shared" si="38"/>
        <v/>
      </c>
      <c r="I469" s="14" t="str">
        <f>IF(A469&gt;0,IF(SUM($C$16:C469)&gt;0,IF(E469="Ja",SUM($F$16:F469)/SUM($C$16:C469),I468),"?Fejl?"),"")</f>
        <v/>
      </c>
      <c r="J469" s="14" t="str">
        <f t="shared" si="41"/>
        <v/>
      </c>
      <c r="K469" s="10" t="str">
        <f t="shared" si="39"/>
        <v/>
      </c>
      <c r="L469" s="15" t="str">
        <f>IF(A469&gt;0,IF(ISNUMBER(F469),IF(A469&gt;=$A$15,SUM($F$15:F469)/(A469-$A$15+1),"?Datoer?"),"?Tæller?"),"")</f>
        <v/>
      </c>
      <c r="M469" s="37"/>
      <c r="N469" s="1"/>
      <c r="P469" s="4"/>
    </row>
    <row r="470" spans="1:16">
      <c r="A470" s="38"/>
      <c r="B470" s="39"/>
      <c r="C470" s="40"/>
      <c r="D470" s="40"/>
      <c r="E470" s="45"/>
      <c r="F470" s="10" t="str">
        <f t="shared" si="37"/>
        <v/>
      </c>
      <c r="G470" s="14" t="str">
        <f t="shared" si="40"/>
        <v/>
      </c>
      <c r="H470" s="14" t="str">
        <f t="shared" si="38"/>
        <v/>
      </c>
      <c r="I470" s="14" t="str">
        <f>IF(A470&gt;0,IF(SUM($C$16:C470)&gt;0,IF(E470="Ja",SUM($F$16:F470)/SUM($C$16:C470),I469),"?Fejl?"),"")</f>
        <v/>
      </c>
      <c r="J470" s="14" t="str">
        <f t="shared" si="41"/>
        <v/>
      </c>
      <c r="K470" s="10" t="str">
        <f t="shared" si="39"/>
        <v/>
      </c>
      <c r="L470" s="15" t="str">
        <f>IF(A470&gt;0,IF(ISNUMBER(F470),IF(A470&gt;=$A$15,SUM($F$15:F470)/(A470-$A$15+1),"?Datoer?"),"?Tæller?"),"")</f>
        <v/>
      </c>
      <c r="M470" s="37"/>
      <c r="N470" s="1"/>
      <c r="P470" s="4"/>
    </row>
    <row r="471" spans="1:16">
      <c r="A471" s="38"/>
      <c r="B471" s="39"/>
      <c r="C471" s="40"/>
      <c r="D471" s="40"/>
      <c r="E471" s="45"/>
      <c r="F471" s="10" t="str">
        <f t="shared" si="37"/>
        <v/>
      </c>
      <c r="G471" s="14" t="str">
        <f t="shared" si="40"/>
        <v/>
      </c>
      <c r="H471" s="14" t="str">
        <f t="shared" si="38"/>
        <v/>
      </c>
      <c r="I471" s="14" t="str">
        <f>IF(A471&gt;0,IF(SUM($C$16:C471)&gt;0,IF(E471="Ja",SUM($F$16:F471)/SUM($C$16:C471),I470),"?Fejl?"),"")</f>
        <v/>
      </c>
      <c r="J471" s="14" t="str">
        <f t="shared" si="41"/>
        <v/>
      </c>
      <c r="K471" s="10" t="str">
        <f t="shared" si="39"/>
        <v/>
      </c>
      <c r="L471" s="15" t="str">
        <f>IF(A471&gt;0,IF(ISNUMBER(F471),IF(A471&gt;=$A$15,SUM($F$15:F471)/(A471-$A$15+1),"?Datoer?"),"?Tæller?"),"")</f>
        <v/>
      </c>
      <c r="M471" s="37"/>
      <c r="N471" s="1"/>
      <c r="P471" s="4"/>
    </row>
    <row r="472" spans="1:16">
      <c r="A472" s="38"/>
      <c r="B472" s="39"/>
      <c r="C472" s="40"/>
      <c r="D472" s="40"/>
      <c r="E472" s="45"/>
      <c r="F472" s="10" t="str">
        <f t="shared" si="37"/>
        <v/>
      </c>
      <c r="G472" s="14" t="str">
        <f t="shared" si="40"/>
        <v/>
      </c>
      <c r="H472" s="14" t="str">
        <f t="shared" si="38"/>
        <v/>
      </c>
      <c r="I472" s="14" t="str">
        <f>IF(A472&gt;0,IF(SUM($C$16:C472)&gt;0,IF(E472="Ja",SUM($F$16:F472)/SUM($C$16:C472),I471),"?Fejl?"),"")</f>
        <v/>
      </c>
      <c r="J472" s="14" t="str">
        <f t="shared" si="41"/>
        <v/>
      </c>
      <c r="K472" s="10" t="str">
        <f t="shared" si="39"/>
        <v/>
      </c>
      <c r="L472" s="15" t="str">
        <f>IF(A472&gt;0,IF(ISNUMBER(F472),IF(A472&gt;=$A$15,SUM($F$15:F472)/(A472-$A$15+1),"?Datoer?"),"?Tæller?"),"")</f>
        <v/>
      </c>
      <c r="M472" s="37"/>
      <c r="N472" s="1"/>
      <c r="P472" s="4"/>
    </row>
    <row r="473" spans="1:16">
      <c r="A473" s="38"/>
      <c r="B473" s="39"/>
      <c r="C473" s="40"/>
      <c r="D473" s="40"/>
      <c r="E473" s="45"/>
      <c r="F473" s="10" t="str">
        <f t="shared" si="37"/>
        <v/>
      </c>
      <c r="G473" s="14" t="str">
        <f t="shared" si="40"/>
        <v/>
      </c>
      <c r="H473" s="14" t="str">
        <f t="shared" si="38"/>
        <v/>
      </c>
      <c r="I473" s="14" t="str">
        <f>IF(A473&gt;0,IF(SUM($C$16:C473)&gt;0,IF(E473="Ja",SUM($F$16:F473)/SUM($C$16:C473),I472),"?Fejl?"),"")</f>
        <v/>
      </c>
      <c r="J473" s="14" t="str">
        <f t="shared" si="41"/>
        <v/>
      </c>
      <c r="K473" s="10" t="str">
        <f t="shared" si="39"/>
        <v/>
      </c>
      <c r="L473" s="15" t="str">
        <f>IF(A473&gt;0,IF(ISNUMBER(F473),IF(A473&gt;=$A$15,SUM($F$15:F473)/(A473-$A$15+1),"?Datoer?"),"?Tæller?"),"")</f>
        <v/>
      </c>
      <c r="M473" s="37"/>
      <c r="N473" s="1"/>
      <c r="P473" s="4"/>
    </row>
    <row r="474" spans="1:16">
      <c r="A474" s="38"/>
      <c r="B474" s="39"/>
      <c r="C474" s="40"/>
      <c r="D474" s="40"/>
      <c r="E474" s="45"/>
      <c r="F474" s="10" t="str">
        <f t="shared" si="37"/>
        <v/>
      </c>
      <c r="G474" s="14" t="str">
        <f t="shared" si="40"/>
        <v/>
      </c>
      <c r="H474" s="14" t="str">
        <f t="shared" si="38"/>
        <v/>
      </c>
      <c r="I474" s="14" t="str">
        <f>IF(A474&gt;0,IF(SUM($C$16:C474)&gt;0,IF(E474="Ja",SUM($F$16:F474)/SUM($C$16:C474),I473),"?Fejl?"),"")</f>
        <v/>
      </c>
      <c r="J474" s="14" t="str">
        <f t="shared" si="41"/>
        <v/>
      </c>
      <c r="K474" s="10" t="str">
        <f t="shared" si="39"/>
        <v/>
      </c>
      <c r="L474" s="15" t="str">
        <f>IF(A474&gt;0,IF(ISNUMBER(F474),IF(A474&gt;=$A$15,SUM($F$15:F474)/(A474-$A$15+1),"?Datoer?"),"?Tæller?"),"")</f>
        <v/>
      </c>
      <c r="M474" s="37"/>
      <c r="N474" s="1"/>
      <c r="P474" s="4"/>
    </row>
    <row r="475" spans="1:16">
      <c r="A475" s="38"/>
      <c r="B475" s="39"/>
      <c r="C475" s="40"/>
      <c r="D475" s="40"/>
      <c r="E475" s="45"/>
      <c r="F475" s="10" t="str">
        <f t="shared" si="37"/>
        <v/>
      </c>
      <c r="G475" s="14" t="str">
        <f t="shared" si="40"/>
        <v/>
      </c>
      <c r="H475" s="14" t="str">
        <f t="shared" si="38"/>
        <v/>
      </c>
      <c r="I475" s="14" t="str">
        <f>IF(A475&gt;0,IF(SUM($C$16:C475)&gt;0,IF(E475="Ja",SUM($F$16:F475)/SUM($C$16:C475),I474),"?Fejl?"),"")</f>
        <v/>
      </c>
      <c r="J475" s="14" t="str">
        <f t="shared" si="41"/>
        <v/>
      </c>
      <c r="K475" s="10" t="str">
        <f t="shared" si="39"/>
        <v/>
      </c>
      <c r="L475" s="15" t="str">
        <f>IF(A475&gt;0,IF(ISNUMBER(F475),IF(A475&gt;=$A$15,SUM($F$15:F475)/(A475-$A$15+1),"?Datoer?"),"?Tæller?"),"")</f>
        <v/>
      </c>
      <c r="M475" s="37"/>
      <c r="N475" s="1"/>
      <c r="P475" s="4"/>
    </row>
    <row r="476" spans="1:16">
      <c r="A476" s="38"/>
      <c r="B476" s="39"/>
      <c r="C476" s="40"/>
      <c r="D476" s="40"/>
      <c r="E476" s="45"/>
      <c r="F476" s="10" t="str">
        <f t="shared" si="37"/>
        <v/>
      </c>
      <c r="G476" s="14" t="str">
        <f t="shared" si="40"/>
        <v/>
      </c>
      <c r="H476" s="14" t="str">
        <f t="shared" si="38"/>
        <v/>
      </c>
      <c r="I476" s="14" t="str">
        <f>IF(A476&gt;0,IF(SUM($C$16:C476)&gt;0,IF(E476="Ja",SUM($F$16:F476)/SUM($C$16:C476),I475),"?Fejl?"),"")</f>
        <v/>
      </c>
      <c r="J476" s="14" t="str">
        <f t="shared" si="41"/>
        <v/>
      </c>
      <c r="K476" s="10" t="str">
        <f t="shared" si="39"/>
        <v/>
      </c>
      <c r="L476" s="15" t="str">
        <f>IF(A476&gt;0,IF(ISNUMBER(F476),IF(A476&gt;=$A$15,SUM($F$15:F476)/(A476-$A$15+1),"?Datoer?"),"?Tæller?"),"")</f>
        <v/>
      </c>
      <c r="M476" s="37"/>
      <c r="N476" s="1"/>
      <c r="P476" s="4"/>
    </row>
    <row r="477" spans="1:16">
      <c r="A477" s="38"/>
      <c r="B477" s="39"/>
      <c r="C477" s="40"/>
      <c r="D477" s="40"/>
      <c r="E477" s="45"/>
      <c r="F477" s="10" t="str">
        <f t="shared" si="37"/>
        <v/>
      </c>
      <c r="G477" s="14" t="str">
        <f t="shared" si="40"/>
        <v/>
      </c>
      <c r="H477" s="14" t="str">
        <f t="shared" si="38"/>
        <v/>
      </c>
      <c r="I477" s="14" t="str">
        <f>IF(A477&gt;0,IF(SUM($C$16:C477)&gt;0,IF(E477="Ja",SUM($F$16:F477)/SUM($C$16:C477),I476),"?Fejl?"),"")</f>
        <v/>
      </c>
      <c r="J477" s="14" t="str">
        <f t="shared" si="41"/>
        <v/>
      </c>
      <c r="K477" s="10" t="str">
        <f t="shared" si="39"/>
        <v/>
      </c>
      <c r="L477" s="15" t="str">
        <f>IF(A477&gt;0,IF(ISNUMBER(F477),IF(A477&gt;=$A$15,SUM($F$15:F477)/(A477-$A$15+1),"?Datoer?"),"?Tæller?"),"")</f>
        <v/>
      </c>
      <c r="M477" s="37"/>
      <c r="N477" s="1"/>
      <c r="P477" s="4"/>
    </row>
    <row r="478" spans="1:16">
      <c r="A478" s="38"/>
      <c r="B478" s="39"/>
      <c r="C478" s="40"/>
      <c r="D478" s="40"/>
      <c r="E478" s="45"/>
      <c r="F478" s="10" t="str">
        <f t="shared" si="37"/>
        <v/>
      </c>
      <c r="G478" s="14" t="str">
        <f t="shared" si="40"/>
        <v/>
      </c>
      <c r="H478" s="14" t="str">
        <f t="shared" si="38"/>
        <v/>
      </c>
      <c r="I478" s="14" t="str">
        <f>IF(A478&gt;0,IF(SUM($C$16:C478)&gt;0,IF(E478="Ja",SUM($F$16:F478)/SUM($C$16:C478),I477),"?Fejl?"),"")</f>
        <v/>
      </c>
      <c r="J478" s="14" t="str">
        <f t="shared" si="41"/>
        <v/>
      </c>
      <c r="K478" s="10" t="str">
        <f t="shared" si="39"/>
        <v/>
      </c>
      <c r="L478" s="15" t="str">
        <f>IF(A478&gt;0,IF(ISNUMBER(F478),IF(A478&gt;=$A$15,SUM($F$15:F478)/(A478-$A$15+1),"?Datoer?"),"?Tæller?"),"")</f>
        <v/>
      </c>
      <c r="M478" s="37"/>
      <c r="N478" s="1"/>
      <c r="P478" s="4"/>
    </row>
    <row r="479" spans="1:16">
      <c r="A479" s="38"/>
      <c r="B479" s="39"/>
      <c r="C479" s="40"/>
      <c r="D479" s="40"/>
      <c r="E479" s="45"/>
      <c r="F479" s="10" t="str">
        <f t="shared" si="37"/>
        <v/>
      </c>
      <c r="G479" s="14" t="str">
        <f t="shared" si="40"/>
        <v/>
      </c>
      <c r="H479" s="14" t="str">
        <f t="shared" si="38"/>
        <v/>
      </c>
      <c r="I479" s="14" t="str">
        <f>IF(A479&gt;0,IF(SUM($C$16:C479)&gt;0,IF(E479="Ja",SUM($F$16:F479)/SUM($C$16:C479),I478),"?Fejl?"),"")</f>
        <v/>
      </c>
      <c r="J479" s="14" t="str">
        <f t="shared" si="41"/>
        <v/>
      </c>
      <c r="K479" s="10" t="str">
        <f t="shared" si="39"/>
        <v/>
      </c>
      <c r="L479" s="15" t="str">
        <f>IF(A479&gt;0,IF(ISNUMBER(F479),IF(A479&gt;=$A$15,SUM($F$15:F479)/(A479-$A$15+1),"?Datoer?"),"?Tæller?"),"")</f>
        <v/>
      </c>
      <c r="M479" s="37"/>
      <c r="N479" s="1"/>
      <c r="P479" s="4"/>
    </row>
    <row r="480" spans="1:16">
      <c r="A480" s="38"/>
      <c r="B480" s="39"/>
      <c r="C480" s="40"/>
      <c r="D480" s="40"/>
      <c r="E480" s="45"/>
      <c r="F480" s="10" t="str">
        <f t="shared" si="37"/>
        <v/>
      </c>
      <c r="G480" s="14" t="str">
        <f t="shared" si="40"/>
        <v/>
      </c>
      <c r="H480" s="14" t="str">
        <f t="shared" si="38"/>
        <v/>
      </c>
      <c r="I480" s="14" t="str">
        <f>IF(A480&gt;0,IF(SUM($C$16:C480)&gt;0,IF(E480="Ja",SUM($F$16:F480)/SUM($C$16:C480),I479),"?Fejl?"),"")</f>
        <v/>
      </c>
      <c r="J480" s="14" t="str">
        <f t="shared" si="41"/>
        <v/>
      </c>
      <c r="K480" s="10" t="str">
        <f t="shared" si="39"/>
        <v/>
      </c>
      <c r="L480" s="15" t="str">
        <f>IF(A480&gt;0,IF(ISNUMBER(F480),IF(A480&gt;=$A$15,SUM($F$15:F480)/(A480-$A$15+1),"?Datoer?"),"?Tæller?"),"")</f>
        <v/>
      </c>
      <c r="M480" s="37"/>
      <c r="N480" s="1"/>
      <c r="P480" s="4"/>
    </row>
    <row r="481" spans="1:16">
      <c r="A481" s="38"/>
      <c r="B481" s="39"/>
      <c r="C481" s="40"/>
      <c r="D481" s="40"/>
      <c r="E481" s="45"/>
      <c r="F481" s="10" t="str">
        <f t="shared" si="37"/>
        <v/>
      </c>
      <c r="G481" s="14" t="str">
        <f t="shared" si="40"/>
        <v/>
      </c>
      <c r="H481" s="14" t="str">
        <f t="shared" si="38"/>
        <v/>
      </c>
      <c r="I481" s="14" t="str">
        <f>IF(A481&gt;0,IF(SUM($C$16:C481)&gt;0,IF(E481="Ja",SUM($F$16:F481)/SUM($C$16:C481),I480),"?Fejl?"),"")</f>
        <v/>
      </c>
      <c r="J481" s="14" t="str">
        <f t="shared" si="41"/>
        <v/>
      </c>
      <c r="K481" s="10" t="str">
        <f t="shared" si="39"/>
        <v/>
      </c>
      <c r="L481" s="15" t="str">
        <f>IF(A481&gt;0,IF(ISNUMBER(F481),IF(A481&gt;=$A$15,SUM($F$15:F481)/(A481-$A$15+1),"?Datoer?"),"?Tæller?"),"")</f>
        <v/>
      </c>
      <c r="M481" s="37"/>
      <c r="N481" s="1"/>
      <c r="P481" s="4"/>
    </row>
    <row r="482" spans="1:16">
      <c r="A482" s="38"/>
      <c r="B482" s="39"/>
      <c r="C482" s="40"/>
      <c r="D482" s="40"/>
      <c r="E482" s="45"/>
      <c r="F482" s="10" t="str">
        <f t="shared" si="37"/>
        <v/>
      </c>
      <c r="G482" s="14" t="str">
        <f t="shared" si="40"/>
        <v/>
      </c>
      <c r="H482" s="14" t="str">
        <f t="shared" si="38"/>
        <v/>
      </c>
      <c r="I482" s="14" t="str">
        <f>IF(A482&gt;0,IF(SUM($C$16:C482)&gt;0,IF(E482="Ja",SUM($F$16:F482)/SUM($C$16:C482),I481),"?Fejl?"),"")</f>
        <v/>
      </c>
      <c r="J482" s="14" t="str">
        <f t="shared" si="41"/>
        <v/>
      </c>
      <c r="K482" s="10" t="str">
        <f t="shared" si="39"/>
        <v/>
      </c>
      <c r="L482" s="15" t="str">
        <f>IF(A482&gt;0,IF(ISNUMBER(F482),IF(A482&gt;=$A$15,SUM($F$15:F482)/(A482-$A$15+1),"?Datoer?"),"?Tæller?"),"")</f>
        <v/>
      </c>
      <c r="M482" s="37"/>
      <c r="N482" s="1"/>
      <c r="P482" s="4"/>
    </row>
    <row r="483" spans="1:16">
      <c r="A483" s="38"/>
      <c r="B483" s="39"/>
      <c r="C483" s="40"/>
      <c r="D483" s="40"/>
      <c r="E483" s="45"/>
      <c r="F483" s="10" t="str">
        <f t="shared" si="37"/>
        <v/>
      </c>
      <c r="G483" s="14" t="str">
        <f t="shared" si="40"/>
        <v/>
      </c>
      <c r="H483" s="14" t="str">
        <f t="shared" si="38"/>
        <v/>
      </c>
      <c r="I483" s="14" t="str">
        <f>IF(A483&gt;0,IF(SUM($C$16:C483)&gt;0,IF(E483="Ja",SUM($F$16:F483)/SUM($C$16:C483),I482),"?Fejl?"),"")</f>
        <v/>
      </c>
      <c r="J483" s="14" t="str">
        <f t="shared" si="41"/>
        <v/>
      </c>
      <c r="K483" s="10" t="str">
        <f t="shared" si="39"/>
        <v/>
      </c>
      <c r="L483" s="15" t="str">
        <f>IF(A483&gt;0,IF(ISNUMBER(F483),IF(A483&gt;=$A$15,SUM($F$15:F483)/(A483-$A$15+1),"?Datoer?"),"?Tæller?"),"")</f>
        <v/>
      </c>
      <c r="M483" s="37"/>
      <c r="N483" s="1"/>
      <c r="P483" s="4"/>
    </row>
    <row r="484" spans="1:16">
      <c r="A484" s="38"/>
      <c r="B484" s="39"/>
      <c r="C484" s="40"/>
      <c r="D484" s="40"/>
      <c r="E484" s="45"/>
      <c r="F484" s="10" t="str">
        <f t="shared" si="37"/>
        <v/>
      </c>
      <c r="G484" s="14" t="str">
        <f t="shared" si="40"/>
        <v/>
      </c>
      <c r="H484" s="14" t="str">
        <f t="shared" si="38"/>
        <v/>
      </c>
      <c r="I484" s="14" t="str">
        <f>IF(A484&gt;0,IF(SUM($C$16:C484)&gt;0,IF(E484="Ja",SUM($F$16:F484)/SUM($C$16:C484),I483),"?Fejl?"),"")</f>
        <v/>
      </c>
      <c r="J484" s="14" t="str">
        <f t="shared" si="41"/>
        <v/>
      </c>
      <c r="K484" s="10" t="str">
        <f t="shared" si="39"/>
        <v/>
      </c>
      <c r="L484" s="15" t="str">
        <f>IF(A484&gt;0,IF(ISNUMBER(F484),IF(A484&gt;=$A$15,SUM($F$15:F484)/(A484-$A$15+1),"?Datoer?"),"?Tæller?"),"")</f>
        <v/>
      </c>
      <c r="M484" s="37"/>
      <c r="N484" s="1"/>
      <c r="P484" s="4"/>
    </row>
    <row r="485" spans="1:16">
      <c r="A485" s="38"/>
      <c r="B485" s="39"/>
      <c r="C485" s="40"/>
      <c r="D485" s="40"/>
      <c r="E485" s="45"/>
      <c r="F485" s="10" t="str">
        <f t="shared" si="37"/>
        <v/>
      </c>
      <c r="G485" s="14" t="str">
        <f t="shared" si="40"/>
        <v/>
      </c>
      <c r="H485" s="14" t="str">
        <f t="shared" si="38"/>
        <v/>
      </c>
      <c r="I485" s="14" t="str">
        <f>IF(A485&gt;0,IF(SUM($C$16:C485)&gt;0,IF(E485="Ja",SUM($F$16:F485)/SUM($C$16:C485),I484),"?Fejl?"),"")</f>
        <v/>
      </c>
      <c r="J485" s="14" t="str">
        <f t="shared" si="41"/>
        <v/>
      </c>
      <c r="K485" s="10" t="str">
        <f t="shared" si="39"/>
        <v/>
      </c>
      <c r="L485" s="15" t="str">
        <f>IF(A485&gt;0,IF(ISNUMBER(F485),IF(A485&gt;=$A$15,SUM($F$15:F485)/(A485-$A$15+1),"?Datoer?"),"?Tæller?"),"")</f>
        <v/>
      </c>
      <c r="M485" s="37"/>
      <c r="N485" s="1"/>
      <c r="P485" s="4"/>
    </row>
    <row r="486" spans="1:16">
      <c r="A486" s="38"/>
      <c r="B486" s="39"/>
      <c r="C486" s="40"/>
      <c r="D486" s="40"/>
      <c r="E486" s="45"/>
      <c r="F486" s="10" t="str">
        <f t="shared" si="37"/>
        <v/>
      </c>
      <c r="G486" s="14" t="str">
        <f t="shared" si="40"/>
        <v/>
      </c>
      <c r="H486" s="14" t="str">
        <f t="shared" si="38"/>
        <v/>
      </c>
      <c r="I486" s="14" t="str">
        <f>IF(A486&gt;0,IF(SUM($C$16:C486)&gt;0,IF(E486="Ja",SUM($F$16:F486)/SUM($C$16:C486),I485),"?Fejl?"),"")</f>
        <v/>
      </c>
      <c r="J486" s="14" t="str">
        <f t="shared" si="41"/>
        <v/>
      </c>
      <c r="K486" s="10" t="str">
        <f t="shared" si="39"/>
        <v/>
      </c>
      <c r="L486" s="15" t="str">
        <f>IF(A486&gt;0,IF(ISNUMBER(F486),IF(A486&gt;=$A$15,SUM($F$15:F486)/(A486-$A$15+1),"?Datoer?"),"?Tæller?"),"")</f>
        <v/>
      </c>
      <c r="M486" s="37"/>
      <c r="N486" s="1"/>
      <c r="P486" s="4"/>
    </row>
    <row r="487" spans="1:16">
      <c r="A487" s="38"/>
      <c r="B487" s="39"/>
      <c r="C487" s="40"/>
      <c r="D487" s="40"/>
      <c r="E487" s="45"/>
      <c r="F487" s="10" t="str">
        <f t="shared" si="37"/>
        <v/>
      </c>
      <c r="G487" s="14" t="str">
        <f t="shared" si="40"/>
        <v/>
      </c>
      <c r="H487" s="14" t="str">
        <f t="shared" si="38"/>
        <v/>
      </c>
      <c r="I487" s="14" t="str">
        <f>IF(A487&gt;0,IF(SUM($C$16:C487)&gt;0,IF(E487="Ja",SUM($F$16:F487)/SUM($C$16:C487),I486),"?Fejl?"),"")</f>
        <v/>
      </c>
      <c r="J487" s="14" t="str">
        <f t="shared" si="41"/>
        <v/>
      </c>
      <c r="K487" s="10" t="str">
        <f t="shared" si="39"/>
        <v/>
      </c>
      <c r="L487" s="15" t="str">
        <f>IF(A487&gt;0,IF(ISNUMBER(F487),IF(A487&gt;=$A$15,SUM($F$15:F487)/(A487-$A$15+1),"?Datoer?"),"?Tæller?"),"")</f>
        <v/>
      </c>
      <c r="M487" s="37"/>
      <c r="N487" s="1"/>
      <c r="P487" s="4"/>
    </row>
    <row r="488" spans="1:16">
      <c r="A488" s="38"/>
      <c r="B488" s="39"/>
      <c r="C488" s="40"/>
      <c r="D488" s="40"/>
      <c r="E488" s="45"/>
      <c r="F488" s="10" t="str">
        <f t="shared" si="37"/>
        <v/>
      </c>
      <c r="G488" s="14" t="str">
        <f t="shared" si="40"/>
        <v/>
      </c>
      <c r="H488" s="14" t="str">
        <f t="shared" si="38"/>
        <v/>
      </c>
      <c r="I488" s="14" t="str">
        <f>IF(A488&gt;0,IF(SUM($C$16:C488)&gt;0,IF(E488="Ja",SUM($F$16:F488)/SUM($C$16:C488),I487),"?Fejl?"),"")</f>
        <v/>
      </c>
      <c r="J488" s="14" t="str">
        <f t="shared" si="41"/>
        <v/>
      </c>
      <c r="K488" s="10" t="str">
        <f t="shared" si="39"/>
        <v/>
      </c>
      <c r="L488" s="15" t="str">
        <f>IF(A488&gt;0,IF(ISNUMBER(F488),IF(A488&gt;=$A$15,SUM($F$15:F488)/(A488-$A$15+1),"?Datoer?"),"?Tæller?"),"")</f>
        <v/>
      </c>
      <c r="M488" s="37"/>
      <c r="N488" s="1"/>
      <c r="P488" s="4"/>
    </row>
    <row r="489" spans="1:16">
      <c r="A489" s="38"/>
      <c r="B489" s="39"/>
      <c r="C489" s="40"/>
      <c r="D489" s="40"/>
      <c r="E489" s="45"/>
      <c r="F489" s="10" t="str">
        <f t="shared" ref="F489:F552" si="42">IF(A489&gt;0,IF(AND(ISNUMBER(B488),ISNUMBER(B489)),B489-B488,"?Tæller?"),"")</f>
        <v/>
      </c>
      <c r="G489" s="14" t="str">
        <f t="shared" si="40"/>
        <v/>
      </c>
      <c r="H489" s="14" t="str">
        <f t="shared" ref="H489:H552" si="43">IF(AND(ISBLANK(C489),ISBLANK(D489)),"",IF(C489&gt;0,IF(D489&gt;0,D489/C489,"?Beløb?"),"?Liter?"))</f>
        <v/>
      </c>
      <c r="I489" s="14" t="str">
        <f>IF(A489&gt;0,IF(SUM($C$16:C489)&gt;0,IF(E489="Ja",SUM($F$16:F489)/SUM($C$16:C489),I488),"?Fejl?"),"")</f>
        <v/>
      </c>
      <c r="J489" s="14" t="str">
        <f t="shared" si="41"/>
        <v/>
      </c>
      <c r="K489" s="10" t="str">
        <f t="shared" ref="K489:K552" si="44">IF(A489&gt;0,IF(ISNUMBER(F489),IF(A489&gt;=A488,F489/(A489-A488+1),"?Datoer?"),"?Tæller?"),"")</f>
        <v/>
      </c>
      <c r="L489" s="15" t="str">
        <f>IF(A489&gt;0,IF(ISNUMBER(F489),IF(A489&gt;=$A$15,SUM($F$15:F489)/(A489-$A$15+1),"?Datoer?"),"?Tæller?"),"")</f>
        <v/>
      </c>
      <c r="M489" s="37"/>
      <c r="N489" s="1"/>
      <c r="P489" s="4"/>
    </row>
    <row r="490" spans="1:16">
      <c r="A490" s="38"/>
      <c r="B490" s="39"/>
      <c r="C490" s="40"/>
      <c r="D490" s="40"/>
      <c r="E490" s="45"/>
      <c r="F490" s="10" t="str">
        <f t="shared" si="42"/>
        <v/>
      </c>
      <c r="G490" s="14" t="str">
        <f t="shared" si="40"/>
        <v/>
      </c>
      <c r="H490" s="14" t="str">
        <f t="shared" si="43"/>
        <v/>
      </c>
      <c r="I490" s="14" t="str">
        <f>IF(A490&gt;0,IF(SUM($C$16:C490)&gt;0,IF(E490="Ja",SUM($F$16:F490)/SUM($C$16:C490),I489),"?Fejl?"),"")</f>
        <v/>
      </c>
      <c r="J490" s="14" t="str">
        <f t="shared" si="41"/>
        <v/>
      </c>
      <c r="K490" s="10" t="str">
        <f t="shared" si="44"/>
        <v/>
      </c>
      <c r="L490" s="15" t="str">
        <f>IF(A490&gt;0,IF(ISNUMBER(F490),IF(A490&gt;=$A$15,SUM($F$15:F490)/(A490-$A$15+1),"?Datoer?"),"?Tæller?"),"")</f>
        <v/>
      </c>
      <c r="M490" s="37"/>
      <c r="N490" s="1"/>
      <c r="P490" s="4"/>
    </row>
    <row r="491" spans="1:16">
      <c r="A491" s="38"/>
      <c r="B491" s="39"/>
      <c r="C491" s="40"/>
      <c r="D491" s="40"/>
      <c r="E491" s="45"/>
      <c r="F491" s="10" t="str">
        <f t="shared" si="42"/>
        <v/>
      </c>
      <c r="G491" s="14" t="str">
        <f t="shared" si="40"/>
        <v/>
      </c>
      <c r="H491" s="14" t="str">
        <f t="shared" si="43"/>
        <v/>
      </c>
      <c r="I491" s="14" t="str">
        <f>IF(A491&gt;0,IF(SUM($C$16:C491)&gt;0,IF(E491="Ja",SUM($F$16:F491)/SUM($C$16:C491),I490),"?Fejl?"),"")</f>
        <v/>
      </c>
      <c r="J491" s="14" t="str">
        <f t="shared" si="41"/>
        <v/>
      </c>
      <c r="K491" s="10" t="str">
        <f t="shared" si="44"/>
        <v/>
      </c>
      <c r="L491" s="15" t="str">
        <f>IF(A491&gt;0,IF(ISNUMBER(F491),IF(A491&gt;=$A$15,SUM($F$15:F491)/(A491-$A$15+1),"?Datoer?"),"?Tæller?"),"")</f>
        <v/>
      </c>
      <c r="M491" s="37"/>
      <c r="N491" s="1"/>
      <c r="P491" s="4"/>
    </row>
    <row r="492" spans="1:16">
      <c r="A492" s="38"/>
      <c r="B492" s="39"/>
      <c r="C492" s="40"/>
      <c r="D492" s="40"/>
      <c r="E492" s="45"/>
      <c r="F492" s="10" t="str">
        <f t="shared" si="42"/>
        <v/>
      </c>
      <c r="G492" s="14" t="str">
        <f t="shared" si="40"/>
        <v/>
      </c>
      <c r="H492" s="14" t="str">
        <f t="shared" si="43"/>
        <v/>
      </c>
      <c r="I492" s="14" t="str">
        <f>IF(A492&gt;0,IF(SUM($C$16:C492)&gt;0,IF(E492="Ja",SUM($F$16:F492)/SUM($C$16:C492),I491),"?Fejl?"),"")</f>
        <v/>
      </c>
      <c r="J492" s="14" t="str">
        <f t="shared" si="41"/>
        <v/>
      </c>
      <c r="K492" s="10" t="str">
        <f t="shared" si="44"/>
        <v/>
      </c>
      <c r="L492" s="15" t="str">
        <f>IF(A492&gt;0,IF(ISNUMBER(F492),IF(A492&gt;=$A$15,SUM($F$15:F492)/(A492-$A$15+1),"?Datoer?"),"?Tæller?"),"")</f>
        <v/>
      </c>
      <c r="M492" s="37"/>
      <c r="N492" s="1"/>
      <c r="P492" s="4"/>
    </row>
    <row r="493" spans="1:16">
      <c r="A493" s="38"/>
      <c r="B493" s="39"/>
      <c r="C493" s="40"/>
      <c r="D493" s="40"/>
      <c r="E493" s="45"/>
      <c r="F493" s="10" t="str">
        <f t="shared" si="42"/>
        <v/>
      </c>
      <c r="G493" s="14" t="str">
        <f t="shared" si="40"/>
        <v/>
      </c>
      <c r="H493" s="14" t="str">
        <f t="shared" si="43"/>
        <v/>
      </c>
      <c r="I493" s="14" t="str">
        <f>IF(A493&gt;0,IF(SUM($C$16:C493)&gt;0,IF(E493="Ja",SUM($F$16:F493)/SUM($C$16:C493),I492),"?Fejl?"),"")</f>
        <v/>
      </c>
      <c r="J493" s="14" t="str">
        <f t="shared" si="41"/>
        <v/>
      </c>
      <c r="K493" s="10" t="str">
        <f t="shared" si="44"/>
        <v/>
      </c>
      <c r="L493" s="15" t="str">
        <f>IF(A493&gt;0,IF(ISNUMBER(F493),IF(A493&gt;=$A$15,SUM($F$15:F493)/(A493-$A$15+1),"?Datoer?"),"?Tæller?"),"")</f>
        <v/>
      </c>
      <c r="M493" s="37"/>
      <c r="N493" s="1"/>
      <c r="P493" s="4"/>
    </row>
    <row r="494" spans="1:16">
      <c r="A494" s="38"/>
      <c r="B494" s="39"/>
      <c r="C494" s="40"/>
      <c r="D494" s="40"/>
      <c r="E494" s="45"/>
      <c r="F494" s="10" t="str">
        <f t="shared" si="42"/>
        <v/>
      </c>
      <c r="G494" s="14" t="str">
        <f t="shared" si="40"/>
        <v/>
      </c>
      <c r="H494" s="14" t="str">
        <f t="shared" si="43"/>
        <v/>
      </c>
      <c r="I494" s="14" t="str">
        <f>IF(A494&gt;0,IF(SUM($C$16:C494)&gt;0,IF(E494="Ja",SUM($F$16:F494)/SUM($C$16:C494),I493),"?Fejl?"),"")</f>
        <v/>
      </c>
      <c r="J494" s="14" t="str">
        <f t="shared" si="41"/>
        <v/>
      </c>
      <c r="K494" s="10" t="str">
        <f t="shared" si="44"/>
        <v/>
      </c>
      <c r="L494" s="15" t="str">
        <f>IF(A494&gt;0,IF(ISNUMBER(F494),IF(A494&gt;=$A$15,SUM($F$15:F494)/(A494-$A$15+1),"?Datoer?"),"?Tæller?"),"")</f>
        <v/>
      </c>
      <c r="M494" s="37"/>
      <c r="N494" s="1"/>
      <c r="P494" s="4"/>
    </row>
    <row r="495" spans="1:16">
      <c r="A495" s="38"/>
      <c r="B495" s="39"/>
      <c r="C495" s="40"/>
      <c r="D495" s="40"/>
      <c r="E495" s="45"/>
      <c r="F495" s="10" t="str">
        <f t="shared" si="42"/>
        <v/>
      </c>
      <c r="G495" s="14" t="str">
        <f t="shared" si="40"/>
        <v/>
      </c>
      <c r="H495" s="14" t="str">
        <f t="shared" si="43"/>
        <v/>
      </c>
      <c r="I495" s="14" t="str">
        <f>IF(A495&gt;0,IF(SUM($C$16:C495)&gt;0,IF(E495="Ja",SUM($F$16:F495)/SUM($C$16:C495),I494),"?Fejl?"),"")</f>
        <v/>
      </c>
      <c r="J495" s="14" t="str">
        <f t="shared" si="41"/>
        <v/>
      </c>
      <c r="K495" s="10" t="str">
        <f t="shared" si="44"/>
        <v/>
      </c>
      <c r="L495" s="15" t="str">
        <f>IF(A495&gt;0,IF(ISNUMBER(F495),IF(A495&gt;=$A$15,SUM($F$15:F495)/(A495-$A$15+1),"?Datoer?"),"?Tæller?"),"")</f>
        <v/>
      </c>
      <c r="M495" s="37"/>
      <c r="N495" s="1"/>
      <c r="P495" s="4"/>
    </row>
    <row r="496" spans="1:16">
      <c r="A496" s="38"/>
      <c r="B496" s="39"/>
      <c r="C496" s="40"/>
      <c r="D496" s="40"/>
      <c r="E496" s="45"/>
      <c r="F496" s="10" t="str">
        <f t="shared" si="42"/>
        <v/>
      </c>
      <c r="G496" s="14" t="str">
        <f t="shared" si="40"/>
        <v/>
      </c>
      <c r="H496" s="14" t="str">
        <f t="shared" si="43"/>
        <v/>
      </c>
      <c r="I496" s="14" t="str">
        <f>IF(A496&gt;0,IF(SUM($C$16:C496)&gt;0,IF(E496="Ja",SUM($F$16:F496)/SUM($C$16:C496),I495),"?Fejl?"),"")</f>
        <v/>
      </c>
      <c r="J496" s="14" t="str">
        <f t="shared" si="41"/>
        <v/>
      </c>
      <c r="K496" s="10" t="str">
        <f t="shared" si="44"/>
        <v/>
      </c>
      <c r="L496" s="15" t="str">
        <f>IF(A496&gt;0,IF(ISNUMBER(F496),IF(A496&gt;=$A$15,SUM($F$15:F496)/(A496-$A$15+1),"?Datoer?"),"?Tæller?"),"")</f>
        <v/>
      </c>
      <c r="M496" s="37"/>
      <c r="N496" s="1"/>
      <c r="P496" s="4"/>
    </row>
    <row r="497" spans="1:16">
      <c r="A497" s="38"/>
      <c r="B497" s="39"/>
      <c r="C497" s="40"/>
      <c r="D497" s="40"/>
      <c r="E497" s="45"/>
      <c r="F497" s="10" t="str">
        <f t="shared" si="42"/>
        <v/>
      </c>
      <c r="G497" s="14" t="str">
        <f t="shared" si="40"/>
        <v/>
      </c>
      <c r="H497" s="14" t="str">
        <f t="shared" si="43"/>
        <v/>
      </c>
      <c r="I497" s="14" t="str">
        <f>IF(A497&gt;0,IF(SUM($C$16:C497)&gt;0,IF(E497="Ja",SUM($F$16:F497)/SUM($C$16:C497),I496),"?Fejl?"),"")</f>
        <v/>
      </c>
      <c r="J497" s="14" t="str">
        <f t="shared" si="41"/>
        <v/>
      </c>
      <c r="K497" s="10" t="str">
        <f t="shared" si="44"/>
        <v/>
      </c>
      <c r="L497" s="15" t="str">
        <f>IF(A497&gt;0,IF(ISNUMBER(F497),IF(A497&gt;=$A$15,SUM($F$15:F497)/(A497-$A$15+1),"?Datoer?"),"?Tæller?"),"")</f>
        <v/>
      </c>
      <c r="M497" s="37"/>
      <c r="N497" s="1"/>
      <c r="P497" s="4"/>
    </row>
    <row r="498" spans="1:16">
      <c r="A498" s="38"/>
      <c r="B498" s="39"/>
      <c r="C498" s="40"/>
      <c r="D498" s="40"/>
      <c r="E498" s="45"/>
      <c r="F498" s="10" t="str">
        <f t="shared" si="42"/>
        <v/>
      </c>
      <c r="G498" s="14" t="str">
        <f t="shared" si="40"/>
        <v/>
      </c>
      <c r="H498" s="14" t="str">
        <f t="shared" si="43"/>
        <v/>
      </c>
      <c r="I498" s="14" t="str">
        <f>IF(A498&gt;0,IF(SUM($C$16:C498)&gt;0,IF(E498="Ja",SUM($F$16:F498)/SUM($C$16:C498),I497),"?Fejl?"),"")</f>
        <v/>
      </c>
      <c r="J498" s="14" t="str">
        <f t="shared" si="41"/>
        <v/>
      </c>
      <c r="K498" s="10" t="str">
        <f t="shared" si="44"/>
        <v/>
      </c>
      <c r="L498" s="15" t="str">
        <f>IF(A498&gt;0,IF(ISNUMBER(F498),IF(A498&gt;=$A$15,SUM($F$15:F498)/(A498-$A$15+1),"?Datoer?"),"?Tæller?"),"")</f>
        <v/>
      </c>
      <c r="M498" s="37"/>
      <c r="N498" s="1"/>
      <c r="P498" s="4"/>
    </row>
    <row r="499" spans="1:16">
      <c r="A499" s="38"/>
      <c r="B499" s="39"/>
      <c r="C499" s="40"/>
      <c r="D499" s="40"/>
      <c r="E499" s="45"/>
      <c r="F499" s="10" t="str">
        <f t="shared" si="42"/>
        <v/>
      </c>
      <c r="G499" s="14" t="str">
        <f t="shared" si="40"/>
        <v/>
      </c>
      <c r="H499" s="14" t="str">
        <f t="shared" si="43"/>
        <v/>
      </c>
      <c r="I499" s="14" t="str">
        <f>IF(A499&gt;0,IF(SUM($C$16:C499)&gt;0,IF(E499="Ja",SUM($F$16:F499)/SUM($C$16:C499),I498),"?Fejl?"),"")</f>
        <v/>
      </c>
      <c r="J499" s="14" t="str">
        <f t="shared" si="41"/>
        <v/>
      </c>
      <c r="K499" s="10" t="str">
        <f t="shared" si="44"/>
        <v/>
      </c>
      <c r="L499" s="15" t="str">
        <f>IF(A499&gt;0,IF(ISNUMBER(F499),IF(A499&gt;=$A$15,SUM($F$15:F499)/(A499-$A$15+1),"?Datoer?"),"?Tæller?"),"")</f>
        <v/>
      </c>
      <c r="M499" s="37"/>
      <c r="N499" s="1"/>
      <c r="P499" s="4"/>
    </row>
    <row r="500" spans="1:16">
      <c r="A500" s="38"/>
      <c r="B500" s="39"/>
      <c r="C500" s="40"/>
      <c r="D500" s="40"/>
      <c r="E500" s="45"/>
      <c r="F500" s="10" t="str">
        <f t="shared" si="42"/>
        <v/>
      </c>
      <c r="G500" s="14" t="str">
        <f t="shared" si="40"/>
        <v/>
      </c>
      <c r="H500" s="14" t="str">
        <f t="shared" si="43"/>
        <v/>
      </c>
      <c r="I500" s="14" t="str">
        <f>IF(A500&gt;0,IF(SUM($C$16:C500)&gt;0,IF(E500="Ja",SUM($F$16:F500)/SUM($C$16:C500),I499),"?Fejl?"),"")</f>
        <v/>
      </c>
      <c r="J500" s="14" t="str">
        <f t="shared" si="41"/>
        <v/>
      </c>
      <c r="K500" s="10" t="str">
        <f t="shared" si="44"/>
        <v/>
      </c>
      <c r="L500" s="15" t="str">
        <f>IF(A500&gt;0,IF(ISNUMBER(F500),IF(A500&gt;=$A$15,SUM($F$15:F500)/(A500-$A$15+1),"?Datoer?"),"?Tæller?"),"")</f>
        <v/>
      </c>
      <c r="M500" s="37"/>
      <c r="N500" s="1"/>
      <c r="P500" s="4"/>
    </row>
    <row r="501" spans="1:16">
      <c r="A501" s="38"/>
      <c r="B501" s="39"/>
      <c r="C501" s="40"/>
      <c r="D501" s="40"/>
      <c r="E501" s="45"/>
      <c r="F501" s="10" t="str">
        <f t="shared" si="42"/>
        <v/>
      </c>
      <c r="G501" s="14" t="str">
        <f t="shared" si="40"/>
        <v/>
      </c>
      <c r="H501" s="14" t="str">
        <f t="shared" si="43"/>
        <v/>
      </c>
      <c r="I501" s="14" t="str">
        <f>IF(A501&gt;0,IF(SUM($C$16:C501)&gt;0,IF(E501="Ja",SUM($F$16:F501)/SUM($C$16:C501),I500),"?Fejl?"),"")</f>
        <v/>
      </c>
      <c r="J501" s="14" t="str">
        <f t="shared" si="41"/>
        <v/>
      </c>
      <c r="K501" s="10" t="str">
        <f t="shared" si="44"/>
        <v/>
      </c>
      <c r="L501" s="15" t="str">
        <f>IF(A501&gt;0,IF(ISNUMBER(F501),IF(A501&gt;=$A$15,SUM($F$15:F501)/(A501-$A$15+1),"?Datoer?"),"?Tæller?"),"")</f>
        <v/>
      </c>
      <c r="M501" s="37"/>
      <c r="N501" s="1"/>
      <c r="P501" s="4"/>
    </row>
    <row r="502" spans="1:16">
      <c r="A502" s="38"/>
      <c r="B502" s="39"/>
      <c r="C502" s="40"/>
      <c r="D502" s="40"/>
      <c r="E502" s="45"/>
      <c r="F502" s="10" t="str">
        <f t="shared" si="42"/>
        <v/>
      </c>
      <c r="G502" s="14" t="str">
        <f t="shared" si="40"/>
        <v/>
      </c>
      <c r="H502" s="14" t="str">
        <f t="shared" si="43"/>
        <v/>
      </c>
      <c r="I502" s="14" t="str">
        <f>IF(A502&gt;0,IF(SUM($C$16:C502)&gt;0,IF(E502="Ja",SUM($F$16:F502)/SUM($C$16:C502),I501),"?Fejl?"),"")</f>
        <v/>
      </c>
      <c r="J502" s="14" t="str">
        <f t="shared" si="41"/>
        <v/>
      </c>
      <c r="K502" s="10" t="str">
        <f t="shared" si="44"/>
        <v/>
      </c>
      <c r="L502" s="15" t="str">
        <f>IF(A502&gt;0,IF(ISNUMBER(F502),IF(A502&gt;=$A$15,SUM($F$15:F502)/(A502-$A$15+1),"?Datoer?"),"?Tæller?"),"")</f>
        <v/>
      </c>
      <c r="M502" s="37"/>
      <c r="N502" s="1"/>
      <c r="P502" s="4"/>
    </row>
    <row r="503" spans="1:16">
      <c r="A503" s="38"/>
      <c r="B503" s="39"/>
      <c r="C503" s="40"/>
      <c r="D503" s="40"/>
      <c r="E503" s="45"/>
      <c r="F503" s="10" t="str">
        <f t="shared" si="42"/>
        <v/>
      </c>
      <c r="G503" s="14" t="str">
        <f t="shared" si="40"/>
        <v/>
      </c>
      <c r="H503" s="14" t="str">
        <f t="shared" si="43"/>
        <v/>
      </c>
      <c r="I503" s="14" t="str">
        <f>IF(A503&gt;0,IF(SUM($C$16:C503)&gt;0,IF(E503="Ja",SUM($F$16:F503)/SUM($C$16:C503),I502),"?Fejl?"),"")</f>
        <v/>
      </c>
      <c r="J503" s="14" t="str">
        <f t="shared" si="41"/>
        <v/>
      </c>
      <c r="K503" s="10" t="str">
        <f t="shared" si="44"/>
        <v/>
      </c>
      <c r="L503" s="15" t="str">
        <f>IF(A503&gt;0,IF(ISNUMBER(F503),IF(A503&gt;=$A$15,SUM($F$15:F503)/(A503-$A$15+1),"?Datoer?"),"?Tæller?"),"")</f>
        <v/>
      </c>
      <c r="M503" s="37"/>
      <c r="N503" s="1"/>
      <c r="P503" s="4"/>
    </row>
    <row r="504" spans="1:16">
      <c r="A504" s="38"/>
      <c r="B504" s="39"/>
      <c r="C504" s="40"/>
      <c r="D504" s="40"/>
      <c r="E504" s="45"/>
      <c r="F504" s="10" t="str">
        <f t="shared" si="42"/>
        <v/>
      </c>
      <c r="G504" s="14" t="str">
        <f t="shared" si="40"/>
        <v/>
      </c>
      <c r="H504" s="14" t="str">
        <f t="shared" si="43"/>
        <v/>
      </c>
      <c r="I504" s="14" t="str">
        <f>IF(A504&gt;0,IF(SUM($C$16:C504)&gt;0,IF(E504="Ja",SUM($F$16:F504)/SUM($C$16:C504),I503),"?Fejl?"),"")</f>
        <v/>
      </c>
      <c r="J504" s="14" t="str">
        <f t="shared" si="41"/>
        <v/>
      </c>
      <c r="K504" s="10" t="str">
        <f t="shared" si="44"/>
        <v/>
      </c>
      <c r="L504" s="15" t="str">
        <f>IF(A504&gt;0,IF(ISNUMBER(F504),IF(A504&gt;=$A$15,SUM($F$15:F504)/(A504-$A$15+1),"?Datoer?"),"?Tæller?"),"")</f>
        <v/>
      </c>
      <c r="M504" s="37"/>
      <c r="N504" s="1"/>
      <c r="P504" s="4"/>
    </row>
    <row r="505" spans="1:16">
      <c r="A505" s="38"/>
      <c r="B505" s="39"/>
      <c r="C505" s="40"/>
      <c r="D505" s="40"/>
      <c r="E505" s="45"/>
      <c r="F505" s="10" t="str">
        <f t="shared" si="42"/>
        <v/>
      </c>
      <c r="G505" s="14" t="str">
        <f t="shared" si="40"/>
        <v/>
      </c>
      <c r="H505" s="14" t="str">
        <f t="shared" si="43"/>
        <v/>
      </c>
      <c r="I505" s="14" t="str">
        <f>IF(A505&gt;0,IF(SUM($C$16:C505)&gt;0,IF(E505="Ja",SUM($F$16:F505)/SUM($C$16:C505),I504),"?Fejl?"),"")</f>
        <v/>
      </c>
      <c r="J505" s="14" t="str">
        <f t="shared" si="41"/>
        <v/>
      </c>
      <c r="K505" s="10" t="str">
        <f t="shared" si="44"/>
        <v/>
      </c>
      <c r="L505" s="15" t="str">
        <f>IF(A505&gt;0,IF(ISNUMBER(F505),IF(A505&gt;=$A$15,SUM($F$15:F505)/(A505-$A$15+1),"?Datoer?"),"?Tæller?"),"")</f>
        <v/>
      </c>
      <c r="M505" s="37"/>
      <c r="N505" s="1"/>
      <c r="P505" s="4"/>
    </row>
    <row r="506" spans="1:16">
      <c r="A506" s="38"/>
      <c r="B506" s="39"/>
      <c r="C506" s="40"/>
      <c r="D506" s="40"/>
      <c r="E506" s="45"/>
      <c r="F506" s="10" t="str">
        <f t="shared" si="42"/>
        <v/>
      </c>
      <c r="G506" s="14" t="str">
        <f t="shared" si="40"/>
        <v/>
      </c>
      <c r="H506" s="14" t="str">
        <f t="shared" si="43"/>
        <v/>
      </c>
      <c r="I506" s="14" t="str">
        <f>IF(A506&gt;0,IF(SUM($C$16:C506)&gt;0,IF(E506="Ja",SUM($F$16:F506)/SUM($C$16:C506),I505),"?Fejl?"),"")</f>
        <v/>
      </c>
      <c r="J506" s="14" t="str">
        <f t="shared" si="41"/>
        <v/>
      </c>
      <c r="K506" s="10" t="str">
        <f t="shared" si="44"/>
        <v/>
      </c>
      <c r="L506" s="15" t="str">
        <f>IF(A506&gt;0,IF(ISNUMBER(F506),IF(A506&gt;=$A$15,SUM($F$15:F506)/(A506-$A$15+1),"?Datoer?"),"?Tæller?"),"")</f>
        <v/>
      </c>
      <c r="M506" s="37"/>
      <c r="N506" s="1"/>
      <c r="P506" s="4"/>
    </row>
    <row r="507" spans="1:16">
      <c r="A507" s="38"/>
      <c r="B507" s="39"/>
      <c r="C507" s="40"/>
      <c r="D507" s="40"/>
      <c r="E507" s="45"/>
      <c r="F507" s="10" t="str">
        <f t="shared" si="42"/>
        <v/>
      </c>
      <c r="G507" s="14" t="str">
        <f t="shared" si="40"/>
        <v/>
      </c>
      <c r="H507" s="14" t="str">
        <f t="shared" si="43"/>
        <v/>
      </c>
      <c r="I507" s="14" t="str">
        <f>IF(A507&gt;0,IF(SUM($C$16:C507)&gt;0,IF(E507="Ja",SUM($F$16:F507)/SUM($C$16:C507),I506),"?Fejl?"),"")</f>
        <v/>
      </c>
      <c r="J507" s="14" t="str">
        <f t="shared" si="41"/>
        <v/>
      </c>
      <c r="K507" s="10" t="str">
        <f t="shared" si="44"/>
        <v/>
      </c>
      <c r="L507" s="15" t="str">
        <f>IF(A507&gt;0,IF(ISNUMBER(F507),IF(A507&gt;=$A$15,SUM($F$15:F507)/(A507-$A$15+1),"?Datoer?"),"?Tæller?"),"")</f>
        <v/>
      </c>
      <c r="M507" s="37"/>
      <c r="N507" s="1"/>
      <c r="P507" s="4"/>
    </row>
    <row r="508" spans="1:16">
      <c r="A508" s="38"/>
      <c r="B508" s="39"/>
      <c r="C508" s="40"/>
      <c r="D508" s="40"/>
      <c r="E508" s="45"/>
      <c r="F508" s="10" t="str">
        <f t="shared" si="42"/>
        <v/>
      </c>
      <c r="G508" s="14" t="str">
        <f t="shared" si="40"/>
        <v/>
      </c>
      <c r="H508" s="14" t="str">
        <f t="shared" si="43"/>
        <v/>
      </c>
      <c r="I508" s="14" t="str">
        <f>IF(A508&gt;0,IF(SUM($C$16:C508)&gt;0,IF(E508="Ja",SUM($F$16:F508)/SUM($C$16:C508),I507),"?Fejl?"),"")</f>
        <v/>
      </c>
      <c r="J508" s="14" t="str">
        <f t="shared" si="41"/>
        <v/>
      </c>
      <c r="K508" s="10" t="str">
        <f t="shared" si="44"/>
        <v/>
      </c>
      <c r="L508" s="15" t="str">
        <f>IF(A508&gt;0,IF(ISNUMBER(F508),IF(A508&gt;=$A$15,SUM($F$15:F508)/(A508-$A$15+1),"?Datoer?"),"?Tæller?"),"")</f>
        <v/>
      </c>
      <c r="M508" s="37"/>
      <c r="N508" s="1"/>
      <c r="P508" s="4"/>
    </row>
    <row r="509" spans="1:16">
      <c r="A509" s="38"/>
      <c r="B509" s="39"/>
      <c r="C509" s="40"/>
      <c r="D509" s="40"/>
      <c r="E509" s="45"/>
      <c r="F509" s="10" t="str">
        <f t="shared" si="42"/>
        <v/>
      </c>
      <c r="G509" s="14" t="str">
        <f t="shared" si="40"/>
        <v/>
      </c>
      <c r="H509" s="14" t="str">
        <f t="shared" si="43"/>
        <v/>
      </c>
      <c r="I509" s="14" t="str">
        <f>IF(A509&gt;0,IF(SUM($C$16:C509)&gt;0,IF(E509="Ja",SUM($F$16:F509)/SUM($C$16:C509),I508),"?Fejl?"),"")</f>
        <v/>
      </c>
      <c r="J509" s="14" t="str">
        <f t="shared" si="41"/>
        <v/>
      </c>
      <c r="K509" s="10" t="str">
        <f t="shared" si="44"/>
        <v/>
      </c>
      <c r="L509" s="15" t="str">
        <f>IF(A509&gt;0,IF(ISNUMBER(F509),IF(A509&gt;=$A$15,SUM($F$15:F509)/(A509-$A$15+1),"?Datoer?"),"?Tæller?"),"")</f>
        <v/>
      </c>
      <c r="M509" s="37"/>
      <c r="N509" s="1"/>
      <c r="P509" s="4"/>
    </row>
    <row r="510" spans="1:16">
      <c r="A510" s="38"/>
      <c r="B510" s="39"/>
      <c r="C510" s="40"/>
      <c r="D510" s="40"/>
      <c r="E510" s="45"/>
      <c r="F510" s="10" t="str">
        <f t="shared" si="42"/>
        <v/>
      </c>
      <c r="G510" s="14" t="str">
        <f t="shared" si="40"/>
        <v/>
      </c>
      <c r="H510" s="14" t="str">
        <f t="shared" si="43"/>
        <v/>
      </c>
      <c r="I510" s="14" t="str">
        <f>IF(A510&gt;0,IF(SUM($C$16:C510)&gt;0,IF(E510="Ja",SUM($F$16:F510)/SUM($C$16:C510),I509),"?Fejl?"),"")</f>
        <v/>
      </c>
      <c r="J510" s="14" t="str">
        <f t="shared" si="41"/>
        <v/>
      </c>
      <c r="K510" s="10" t="str">
        <f t="shared" si="44"/>
        <v/>
      </c>
      <c r="L510" s="15" t="str">
        <f>IF(A510&gt;0,IF(ISNUMBER(F510),IF(A510&gt;=$A$15,SUM($F$15:F510)/(A510-$A$15+1),"?Datoer?"),"?Tæller?"),"")</f>
        <v/>
      </c>
      <c r="M510" s="37"/>
      <c r="N510" s="1"/>
      <c r="P510" s="4"/>
    </row>
    <row r="511" spans="1:16">
      <c r="A511" s="38"/>
      <c r="B511" s="39"/>
      <c r="C511" s="40"/>
      <c r="D511" s="40"/>
      <c r="E511" s="45"/>
      <c r="F511" s="10" t="str">
        <f t="shared" si="42"/>
        <v/>
      </c>
      <c r="G511" s="14" t="str">
        <f t="shared" si="40"/>
        <v/>
      </c>
      <c r="H511" s="14" t="str">
        <f t="shared" si="43"/>
        <v/>
      </c>
      <c r="I511" s="14" t="str">
        <f>IF(A511&gt;0,IF(SUM($C$16:C511)&gt;0,IF(E511="Ja",SUM($F$16:F511)/SUM($C$16:C511),I510),"?Fejl?"),"")</f>
        <v/>
      </c>
      <c r="J511" s="14" t="str">
        <f t="shared" si="41"/>
        <v/>
      </c>
      <c r="K511" s="10" t="str">
        <f t="shared" si="44"/>
        <v/>
      </c>
      <c r="L511" s="15" t="str">
        <f>IF(A511&gt;0,IF(ISNUMBER(F511),IF(A511&gt;=$A$15,SUM($F$15:F511)/(A511-$A$15+1),"?Datoer?"),"?Tæller?"),"")</f>
        <v/>
      </c>
      <c r="M511" s="37"/>
      <c r="N511" s="1"/>
      <c r="P511" s="4"/>
    </row>
    <row r="512" spans="1:16">
      <c r="A512" s="38"/>
      <c r="B512" s="39"/>
      <c r="C512" s="40"/>
      <c r="D512" s="40"/>
      <c r="E512" s="45"/>
      <c r="F512" s="10" t="str">
        <f t="shared" si="42"/>
        <v/>
      </c>
      <c r="G512" s="14" t="str">
        <f t="shared" si="40"/>
        <v/>
      </c>
      <c r="H512" s="14" t="str">
        <f t="shared" si="43"/>
        <v/>
      </c>
      <c r="I512" s="14" t="str">
        <f>IF(A512&gt;0,IF(SUM($C$16:C512)&gt;0,IF(E512="Ja",SUM($F$16:F512)/SUM($C$16:C512),I511),"?Fejl?"),"")</f>
        <v/>
      </c>
      <c r="J512" s="14" t="str">
        <f t="shared" si="41"/>
        <v/>
      </c>
      <c r="K512" s="10" t="str">
        <f t="shared" si="44"/>
        <v/>
      </c>
      <c r="L512" s="15" t="str">
        <f>IF(A512&gt;0,IF(ISNUMBER(F512),IF(A512&gt;=$A$15,SUM($F$15:F512)/(A512-$A$15+1),"?Datoer?"),"?Tæller?"),"")</f>
        <v/>
      </c>
      <c r="M512" s="37"/>
      <c r="N512" s="1"/>
      <c r="P512" s="4"/>
    </row>
    <row r="513" spans="1:16">
      <c r="A513" s="38"/>
      <c r="B513" s="39"/>
      <c r="C513" s="40"/>
      <c r="D513" s="40"/>
      <c r="E513" s="45"/>
      <c r="F513" s="10" t="str">
        <f t="shared" si="42"/>
        <v/>
      </c>
      <c r="G513" s="14" t="str">
        <f t="shared" si="40"/>
        <v/>
      </c>
      <c r="H513" s="14" t="str">
        <f t="shared" si="43"/>
        <v/>
      </c>
      <c r="I513" s="14" t="str">
        <f>IF(A513&gt;0,IF(SUM($C$16:C513)&gt;0,IF(E513="Ja",SUM($F$16:F513)/SUM($C$16:C513),I512),"?Fejl?"),"")</f>
        <v/>
      </c>
      <c r="J513" s="14" t="str">
        <f t="shared" si="41"/>
        <v/>
      </c>
      <c r="K513" s="10" t="str">
        <f t="shared" si="44"/>
        <v/>
      </c>
      <c r="L513" s="15" t="str">
        <f>IF(A513&gt;0,IF(ISNUMBER(F513),IF(A513&gt;=$A$15,SUM($F$15:F513)/(A513-$A$15+1),"?Datoer?"),"?Tæller?"),"")</f>
        <v/>
      </c>
      <c r="M513" s="37"/>
      <c r="N513" s="1"/>
      <c r="P513" s="4"/>
    </row>
    <row r="514" spans="1:16">
      <c r="A514" s="38"/>
      <c r="B514" s="39"/>
      <c r="C514" s="40"/>
      <c r="D514" s="40"/>
      <c r="E514" s="45"/>
      <c r="F514" s="10" t="str">
        <f t="shared" si="42"/>
        <v/>
      </c>
      <c r="G514" s="14" t="str">
        <f t="shared" si="40"/>
        <v/>
      </c>
      <c r="H514" s="14" t="str">
        <f t="shared" si="43"/>
        <v/>
      </c>
      <c r="I514" s="14" t="str">
        <f>IF(A514&gt;0,IF(SUM($C$16:C514)&gt;0,IF(E514="Ja",SUM($F$16:F514)/SUM($C$16:C514),I513),"?Fejl?"),"")</f>
        <v/>
      </c>
      <c r="J514" s="14" t="str">
        <f t="shared" si="41"/>
        <v/>
      </c>
      <c r="K514" s="10" t="str">
        <f t="shared" si="44"/>
        <v/>
      </c>
      <c r="L514" s="15" t="str">
        <f>IF(A514&gt;0,IF(ISNUMBER(F514),IF(A514&gt;=$A$15,SUM($F$15:F514)/(A514-$A$15+1),"?Datoer?"),"?Tæller?"),"")</f>
        <v/>
      </c>
      <c r="M514" s="37"/>
      <c r="N514" s="1"/>
      <c r="P514" s="4"/>
    </row>
    <row r="515" spans="1:16">
      <c r="A515" s="38"/>
      <c r="B515" s="39"/>
      <c r="C515" s="40"/>
      <c r="D515" s="40"/>
      <c r="E515" s="45"/>
      <c r="F515" s="10" t="str">
        <f t="shared" si="42"/>
        <v/>
      </c>
      <c r="G515" s="14" t="str">
        <f t="shared" si="40"/>
        <v/>
      </c>
      <c r="H515" s="14" t="str">
        <f t="shared" si="43"/>
        <v/>
      </c>
      <c r="I515" s="14" t="str">
        <f>IF(A515&gt;0,IF(SUM($C$16:C515)&gt;0,IF(E515="Ja",SUM($F$16:F515)/SUM($C$16:C515),I514),"?Fejl?"),"")</f>
        <v/>
      </c>
      <c r="J515" s="14" t="str">
        <f t="shared" si="41"/>
        <v/>
      </c>
      <c r="K515" s="10" t="str">
        <f t="shared" si="44"/>
        <v/>
      </c>
      <c r="L515" s="15" t="str">
        <f>IF(A515&gt;0,IF(ISNUMBER(F515),IF(A515&gt;=$A$15,SUM($F$15:F515)/(A515-$A$15+1),"?Datoer?"),"?Tæller?"),"")</f>
        <v/>
      </c>
      <c r="M515" s="37"/>
      <c r="N515" s="1"/>
      <c r="P515" s="4"/>
    </row>
    <row r="516" spans="1:16">
      <c r="A516" s="38"/>
      <c r="B516" s="39"/>
      <c r="C516" s="40"/>
      <c r="D516" s="40"/>
      <c r="E516" s="45"/>
      <c r="F516" s="10" t="str">
        <f t="shared" si="42"/>
        <v/>
      </c>
      <c r="G516" s="14" t="str">
        <f t="shared" si="40"/>
        <v/>
      </c>
      <c r="H516" s="14" t="str">
        <f t="shared" si="43"/>
        <v/>
      </c>
      <c r="I516" s="14" t="str">
        <f>IF(A516&gt;0,IF(SUM($C$16:C516)&gt;0,IF(E516="Ja",SUM($F$16:F516)/SUM($C$16:C516),I515),"?Fejl?"),"")</f>
        <v/>
      </c>
      <c r="J516" s="14" t="str">
        <f t="shared" si="41"/>
        <v/>
      </c>
      <c r="K516" s="10" t="str">
        <f t="shared" si="44"/>
        <v/>
      </c>
      <c r="L516" s="15" t="str">
        <f>IF(A516&gt;0,IF(ISNUMBER(F516),IF(A516&gt;=$A$15,SUM($F$15:F516)/(A516-$A$15+1),"?Datoer?"),"?Tæller?"),"")</f>
        <v/>
      </c>
      <c r="M516" s="37"/>
      <c r="N516" s="1"/>
      <c r="P516" s="4"/>
    </row>
    <row r="517" spans="1:16">
      <c r="A517" s="38"/>
      <c r="B517" s="39"/>
      <c r="C517" s="40"/>
      <c r="D517" s="40"/>
      <c r="E517" s="45"/>
      <c r="F517" s="10" t="str">
        <f t="shared" si="42"/>
        <v/>
      </c>
      <c r="G517" s="14" t="str">
        <f t="shared" si="40"/>
        <v/>
      </c>
      <c r="H517" s="14" t="str">
        <f t="shared" si="43"/>
        <v/>
      </c>
      <c r="I517" s="14" t="str">
        <f>IF(A517&gt;0,IF(SUM($C$16:C517)&gt;0,IF(E517="Ja",SUM($F$16:F517)/SUM($C$16:C517),I516),"?Fejl?"),"")</f>
        <v/>
      </c>
      <c r="J517" s="14" t="str">
        <f t="shared" si="41"/>
        <v/>
      </c>
      <c r="K517" s="10" t="str">
        <f t="shared" si="44"/>
        <v/>
      </c>
      <c r="L517" s="15" t="str">
        <f>IF(A517&gt;0,IF(ISNUMBER(F517),IF(A517&gt;=$A$15,SUM($F$15:F517)/(A517-$A$15+1),"?Datoer?"),"?Tæller?"),"")</f>
        <v/>
      </c>
      <c r="M517" s="37"/>
      <c r="N517" s="1"/>
      <c r="P517" s="4"/>
    </row>
    <row r="518" spans="1:16">
      <c r="A518" s="38"/>
      <c r="B518" s="39"/>
      <c r="C518" s="40"/>
      <c r="D518" s="40"/>
      <c r="E518" s="45"/>
      <c r="F518" s="10" t="str">
        <f t="shared" si="42"/>
        <v/>
      </c>
      <c r="G518" s="14" t="str">
        <f t="shared" si="40"/>
        <v/>
      </c>
      <c r="H518" s="14" t="str">
        <f t="shared" si="43"/>
        <v/>
      </c>
      <c r="I518" s="14" t="str">
        <f>IF(A518&gt;0,IF(SUM($C$16:C518)&gt;0,IF(E518="Ja",SUM($F$16:F518)/SUM($C$16:C518),I517),"?Fejl?"),"")</f>
        <v/>
      </c>
      <c r="J518" s="14" t="str">
        <f t="shared" si="41"/>
        <v/>
      </c>
      <c r="K518" s="10" t="str">
        <f t="shared" si="44"/>
        <v/>
      </c>
      <c r="L518" s="15" t="str">
        <f>IF(A518&gt;0,IF(ISNUMBER(F518),IF(A518&gt;=$A$15,SUM($F$15:F518)/(A518-$A$15+1),"?Datoer?"),"?Tæller?"),"")</f>
        <v/>
      </c>
      <c r="M518" s="37"/>
      <c r="N518" s="1"/>
      <c r="P518" s="4"/>
    </row>
    <row r="519" spans="1:16">
      <c r="A519" s="38"/>
      <c r="B519" s="39"/>
      <c r="C519" s="40"/>
      <c r="D519" s="40"/>
      <c r="E519" s="45"/>
      <c r="F519" s="10" t="str">
        <f t="shared" si="42"/>
        <v/>
      </c>
      <c r="G519" s="14" t="str">
        <f t="shared" si="40"/>
        <v/>
      </c>
      <c r="H519" s="14" t="str">
        <f t="shared" si="43"/>
        <v/>
      </c>
      <c r="I519" s="14" t="str">
        <f>IF(A519&gt;0,IF(SUM($C$16:C519)&gt;0,IF(E519="Ja",SUM($F$16:F519)/SUM($C$16:C519),I518),"?Fejl?"),"")</f>
        <v/>
      </c>
      <c r="J519" s="14" t="str">
        <f t="shared" si="41"/>
        <v/>
      </c>
      <c r="K519" s="10" t="str">
        <f t="shared" si="44"/>
        <v/>
      </c>
      <c r="L519" s="15" t="str">
        <f>IF(A519&gt;0,IF(ISNUMBER(F519),IF(A519&gt;=$A$15,SUM($F$15:F519)/(A519-$A$15+1),"?Datoer?"),"?Tæller?"),"")</f>
        <v/>
      </c>
      <c r="M519" s="37"/>
      <c r="N519" s="1"/>
      <c r="P519" s="4"/>
    </row>
    <row r="520" spans="1:16">
      <c r="A520" s="38"/>
      <c r="B520" s="39"/>
      <c r="C520" s="40"/>
      <c r="D520" s="40"/>
      <c r="E520" s="45"/>
      <c r="F520" s="10" t="str">
        <f t="shared" si="42"/>
        <v/>
      </c>
      <c r="G520" s="14" t="str">
        <f t="shared" si="40"/>
        <v/>
      </c>
      <c r="H520" s="14" t="str">
        <f t="shared" si="43"/>
        <v/>
      </c>
      <c r="I520" s="14" t="str">
        <f>IF(A520&gt;0,IF(SUM($C$16:C520)&gt;0,IF(E520="Ja",SUM($F$16:F520)/SUM($C$16:C520),I519),"?Fejl?"),"")</f>
        <v/>
      </c>
      <c r="J520" s="14" t="str">
        <f t="shared" si="41"/>
        <v/>
      </c>
      <c r="K520" s="10" t="str">
        <f t="shared" si="44"/>
        <v/>
      </c>
      <c r="L520" s="15" t="str">
        <f>IF(A520&gt;0,IF(ISNUMBER(F520),IF(A520&gt;=$A$15,SUM($F$15:F520)/(A520-$A$15+1),"?Datoer?"),"?Tæller?"),"")</f>
        <v/>
      </c>
      <c r="M520" s="37"/>
      <c r="N520" s="1"/>
      <c r="P520" s="4"/>
    </row>
    <row r="521" spans="1:16">
      <c r="A521" s="38"/>
      <c r="B521" s="39"/>
      <c r="C521" s="40"/>
      <c r="D521" s="40"/>
      <c r="E521" s="45"/>
      <c r="F521" s="10" t="str">
        <f t="shared" si="42"/>
        <v/>
      </c>
      <c r="G521" s="14" t="str">
        <f t="shared" si="40"/>
        <v/>
      </c>
      <c r="H521" s="14" t="str">
        <f t="shared" si="43"/>
        <v/>
      </c>
      <c r="I521" s="14" t="str">
        <f>IF(A521&gt;0,IF(SUM($C$16:C521)&gt;0,IF(E521="Ja",SUM($F$16:F521)/SUM($C$16:C521),I520),"?Fejl?"),"")</f>
        <v/>
      </c>
      <c r="J521" s="14" t="str">
        <f t="shared" si="41"/>
        <v/>
      </c>
      <c r="K521" s="10" t="str">
        <f t="shared" si="44"/>
        <v/>
      </c>
      <c r="L521" s="15" t="str">
        <f>IF(A521&gt;0,IF(ISNUMBER(F521),IF(A521&gt;=$A$15,SUM($F$15:F521)/(A521-$A$15+1),"?Datoer?"),"?Tæller?"),"")</f>
        <v/>
      </c>
      <c r="M521" s="37"/>
      <c r="N521" s="1"/>
      <c r="P521" s="4"/>
    </row>
    <row r="522" spans="1:16">
      <c r="A522" s="38"/>
      <c r="B522" s="39"/>
      <c r="C522" s="40"/>
      <c r="D522" s="40"/>
      <c r="E522" s="45"/>
      <c r="F522" s="10" t="str">
        <f t="shared" si="42"/>
        <v/>
      </c>
      <c r="G522" s="14" t="str">
        <f t="shared" si="40"/>
        <v/>
      </c>
      <c r="H522" s="14" t="str">
        <f t="shared" si="43"/>
        <v/>
      </c>
      <c r="I522" s="14" t="str">
        <f>IF(A522&gt;0,IF(SUM($C$16:C522)&gt;0,IF(E522="Ja",SUM($F$16:F522)/SUM($C$16:C522),I521),"?Fejl?"),"")</f>
        <v/>
      </c>
      <c r="J522" s="14" t="str">
        <f t="shared" si="41"/>
        <v/>
      </c>
      <c r="K522" s="10" t="str">
        <f t="shared" si="44"/>
        <v/>
      </c>
      <c r="L522" s="15" t="str">
        <f>IF(A522&gt;0,IF(ISNUMBER(F522),IF(A522&gt;=$A$15,SUM($F$15:F522)/(A522-$A$15+1),"?Datoer?"),"?Tæller?"),"")</f>
        <v/>
      </c>
      <c r="M522" s="37"/>
      <c r="N522" s="1"/>
      <c r="P522" s="4"/>
    </row>
    <row r="523" spans="1:16">
      <c r="A523" s="38"/>
      <c r="B523" s="39"/>
      <c r="C523" s="40"/>
      <c r="D523" s="40"/>
      <c r="E523" s="45"/>
      <c r="F523" s="10" t="str">
        <f t="shared" si="42"/>
        <v/>
      </c>
      <c r="G523" s="14" t="str">
        <f t="shared" si="40"/>
        <v/>
      </c>
      <c r="H523" s="14" t="str">
        <f t="shared" si="43"/>
        <v/>
      </c>
      <c r="I523" s="14" t="str">
        <f>IF(A523&gt;0,IF(SUM($C$16:C523)&gt;0,IF(E523="Ja",SUM($F$16:F523)/SUM($C$16:C523),I522),"?Fejl?"),"")</f>
        <v/>
      </c>
      <c r="J523" s="14" t="str">
        <f t="shared" si="41"/>
        <v/>
      </c>
      <c r="K523" s="10" t="str">
        <f t="shared" si="44"/>
        <v/>
      </c>
      <c r="L523" s="15" t="str">
        <f>IF(A523&gt;0,IF(ISNUMBER(F523),IF(A523&gt;=$A$15,SUM($F$15:F523)/(A523-$A$15+1),"?Datoer?"),"?Tæller?"),"")</f>
        <v/>
      </c>
      <c r="M523" s="37"/>
      <c r="N523" s="1"/>
      <c r="P523" s="4"/>
    </row>
    <row r="524" spans="1:16">
      <c r="A524" s="38"/>
      <c r="B524" s="39"/>
      <c r="C524" s="40"/>
      <c r="D524" s="40"/>
      <c r="E524" s="45"/>
      <c r="F524" s="10" t="str">
        <f t="shared" si="42"/>
        <v/>
      </c>
      <c r="G524" s="14" t="str">
        <f t="shared" si="40"/>
        <v/>
      </c>
      <c r="H524" s="14" t="str">
        <f t="shared" si="43"/>
        <v/>
      </c>
      <c r="I524" s="14" t="str">
        <f>IF(A524&gt;0,IF(SUM($C$16:C524)&gt;0,IF(E524="Ja",SUM($F$16:F524)/SUM($C$16:C524),I523),"?Fejl?"),"")</f>
        <v/>
      </c>
      <c r="J524" s="14" t="str">
        <f t="shared" si="41"/>
        <v/>
      </c>
      <c r="K524" s="10" t="str">
        <f t="shared" si="44"/>
        <v/>
      </c>
      <c r="L524" s="15" t="str">
        <f>IF(A524&gt;0,IF(ISNUMBER(F524),IF(A524&gt;=$A$15,SUM($F$15:F524)/(A524-$A$15+1),"?Datoer?"),"?Tæller?"),"")</f>
        <v/>
      </c>
      <c r="M524" s="37"/>
      <c r="N524" s="1"/>
      <c r="P524" s="4"/>
    </row>
    <row r="525" spans="1:16">
      <c r="A525" s="38"/>
      <c r="B525" s="39"/>
      <c r="C525" s="40"/>
      <c r="D525" s="40"/>
      <c r="E525" s="45"/>
      <c r="F525" s="10" t="str">
        <f t="shared" si="42"/>
        <v/>
      </c>
      <c r="G525" s="14" t="str">
        <f t="shared" si="40"/>
        <v/>
      </c>
      <c r="H525" s="14" t="str">
        <f t="shared" si="43"/>
        <v/>
      </c>
      <c r="I525" s="14" t="str">
        <f>IF(A525&gt;0,IF(SUM($C$16:C525)&gt;0,IF(E525="Ja",SUM($F$16:F525)/SUM($C$16:C525),I524),"?Fejl?"),"")</f>
        <v/>
      </c>
      <c r="J525" s="14" t="str">
        <f t="shared" si="41"/>
        <v/>
      </c>
      <c r="K525" s="10" t="str">
        <f t="shared" si="44"/>
        <v/>
      </c>
      <c r="L525" s="15" t="str">
        <f>IF(A525&gt;0,IF(ISNUMBER(F525),IF(A525&gt;=$A$15,SUM($F$15:F525)/(A525-$A$15+1),"?Datoer?"),"?Tæller?"),"")</f>
        <v/>
      </c>
      <c r="M525" s="37"/>
      <c r="N525" s="1"/>
      <c r="P525" s="4"/>
    </row>
    <row r="526" spans="1:16">
      <c r="A526" s="38"/>
      <c r="B526" s="39"/>
      <c r="C526" s="40"/>
      <c r="D526" s="40"/>
      <c r="E526" s="45"/>
      <c r="F526" s="10" t="str">
        <f t="shared" si="42"/>
        <v/>
      </c>
      <c r="G526" s="14" t="str">
        <f t="shared" si="40"/>
        <v/>
      </c>
      <c r="H526" s="14" t="str">
        <f t="shared" si="43"/>
        <v/>
      </c>
      <c r="I526" s="14" t="str">
        <f>IF(A526&gt;0,IF(SUM($C$16:C526)&gt;0,IF(E526="Ja",SUM($F$16:F526)/SUM($C$16:C526),I525),"?Fejl?"),"")</f>
        <v/>
      </c>
      <c r="J526" s="14" t="str">
        <f t="shared" si="41"/>
        <v/>
      </c>
      <c r="K526" s="10" t="str">
        <f t="shared" si="44"/>
        <v/>
      </c>
      <c r="L526" s="15" t="str">
        <f>IF(A526&gt;0,IF(ISNUMBER(F526),IF(A526&gt;=$A$15,SUM($F$15:F526)/(A526-$A$15+1),"?Datoer?"),"?Tæller?"),"")</f>
        <v/>
      </c>
      <c r="M526" s="37"/>
      <c r="N526" s="1"/>
      <c r="P526" s="4"/>
    </row>
    <row r="527" spans="1:16">
      <c r="A527" s="38"/>
      <c r="B527" s="39"/>
      <c r="C527" s="40"/>
      <c r="D527" s="40"/>
      <c r="E527" s="45"/>
      <c r="F527" s="10" t="str">
        <f t="shared" si="42"/>
        <v/>
      </c>
      <c r="G527" s="14" t="str">
        <f t="shared" si="40"/>
        <v/>
      </c>
      <c r="H527" s="14" t="str">
        <f t="shared" si="43"/>
        <v/>
      </c>
      <c r="I527" s="14" t="str">
        <f>IF(A527&gt;0,IF(SUM($C$16:C527)&gt;0,IF(E527="Ja",SUM($F$16:F527)/SUM($C$16:C527),I526),"?Fejl?"),"")</f>
        <v/>
      </c>
      <c r="J527" s="14" t="str">
        <f t="shared" si="41"/>
        <v/>
      </c>
      <c r="K527" s="10" t="str">
        <f t="shared" si="44"/>
        <v/>
      </c>
      <c r="L527" s="15" t="str">
        <f>IF(A527&gt;0,IF(ISNUMBER(F527),IF(A527&gt;=$A$15,SUM($F$15:F527)/(A527-$A$15+1),"?Datoer?"),"?Tæller?"),"")</f>
        <v/>
      </c>
      <c r="M527" s="37"/>
      <c r="N527" s="1"/>
      <c r="P527" s="4"/>
    </row>
    <row r="528" spans="1:16">
      <c r="A528" s="38"/>
      <c r="B528" s="39"/>
      <c r="C528" s="40"/>
      <c r="D528" s="40"/>
      <c r="E528" s="45"/>
      <c r="F528" s="10" t="str">
        <f t="shared" si="42"/>
        <v/>
      </c>
      <c r="G528" s="14" t="str">
        <f t="shared" ref="G528:G591" si="45">IF(A528&gt;0,IF(C528&gt;0,IF(ISNUMBER(F528),IF(E528="Ja",(F528+P528)/(C528+O528),G527),""),"?Liter?"),"")</f>
        <v/>
      </c>
      <c r="H528" s="14" t="str">
        <f t="shared" si="43"/>
        <v/>
      </c>
      <c r="I528" s="14" t="str">
        <f>IF(A528&gt;0,IF(SUM($C$16:C528)&gt;0,IF(E528="Ja",SUM($F$16:F528)/SUM($C$16:C528),I527),"?Fejl?"),"")</f>
        <v/>
      </c>
      <c r="J528" s="14" t="str">
        <f t="shared" si="41"/>
        <v/>
      </c>
      <c r="K528" s="10" t="str">
        <f t="shared" si="44"/>
        <v/>
      </c>
      <c r="L528" s="15" t="str">
        <f>IF(A528&gt;0,IF(ISNUMBER(F528),IF(A528&gt;=$A$15,SUM($F$15:F528)/(A528-$A$15+1),"?Datoer?"),"?Tæller?"),"")</f>
        <v/>
      </c>
      <c r="M528" s="37"/>
      <c r="N528" s="1"/>
      <c r="P528" s="4"/>
    </row>
    <row r="529" spans="1:16">
      <c r="A529" s="38"/>
      <c r="B529" s="39"/>
      <c r="C529" s="40"/>
      <c r="D529" s="40"/>
      <c r="E529" s="45"/>
      <c r="F529" s="10" t="str">
        <f t="shared" si="42"/>
        <v/>
      </c>
      <c r="G529" s="14" t="str">
        <f t="shared" si="45"/>
        <v/>
      </c>
      <c r="H529" s="14" t="str">
        <f t="shared" si="43"/>
        <v/>
      </c>
      <c r="I529" s="14" t="str">
        <f>IF(A529&gt;0,IF(SUM($C$16:C529)&gt;0,IF(E529="Ja",SUM($F$16:F529)/SUM($C$16:C529),I528),"?Fejl?"),"")</f>
        <v/>
      </c>
      <c r="J529" s="14" t="str">
        <f t="shared" ref="J529:J592" si="46">IF(G529&gt;0,H529/G529,"")</f>
        <v/>
      </c>
      <c r="K529" s="10" t="str">
        <f t="shared" si="44"/>
        <v/>
      </c>
      <c r="L529" s="15" t="str">
        <f>IF(A529&gt;0,IF(ISNUMBER(F529),IF(A529&gt;=$A$15,SUM($F$15:F529)/(A529-$A$15+1),"?Datoer?"),"?Tæller?"),"")</f>
        <v/>
      </c>
      <c r="M529" s="37"/>
      <c r="N529" s="1"/>
      <c r="P529" s="4"/>
    </row>
    <row r="530" spans="1:16">
      <c r="A530" s="38"/>
      <c r="B530" s="39"/>
      <c r="C530" s="40"/>
      <c r="D530" s="40"/>
      <c r="E530" s="45"/>
      <c r="F530" s="10" t="str">
        <f t="shared" si="42"/>
        <v/>
      </c>
      <c r="G530" s="14" t="str">
        <f t="shared" si="45"/>
        <v/>
      </c>
      <c r="H530" s="14" t="str">
        <f t="shared" si="43"/>
        <v/>
      </c>
      <c r="I530" s="14" t="str">
        <f>IF(A530&gt;0,IF(SUM($C$16:C530)&gt;0,IF(E530="Ja",SUM($F$16:F530)/SUM($C$16:C530),I529),"?Fejl?"),"")</f>
        <v/>
      </c>
      <c r="J530" s="14" t="str">
        <f t="shared" si="46"/>
        <v/>
      </c>
      <c r="K530" s="10" t="str">
        <f t="shared" si="44"/>
        <v/>
      </c>
      <c r="L530" s="15" t="str">
        <f>IF(A530&gt;0,IF(ISNUMBER(F530),IF(A530&gt;=$A$15,SUM($F$15:F530)/(A530-$A$15+1),"?Datoer?"),"?Tæller?"),"")</f>
        <v/>
      </c>
      <c r="M530" s="37"/>
      <c r="N530" s="1"/>
      <c r="P530" s="4"/>
    </row>
    <row r="531" spans="1:16">
      <c r="A531" s="38"/>
      <c r="B531" s="39"/>
      <c r="C531" s="40"/>
      <c r="D531" s="40"/>
      <c r="E531" s="45"/>
      <c r="F531" s="10" t="str">
        <f t="shared" si="42"/>
        <v/>
      </c>
      <c r="G531" s="14" t="str">
        <f t="shared" si="45"/>
        <v/>
      </c>
      <c r="H531" s="14" t="str">
        <f t="shared" si="43"/>
        <v/>
      </c>
      <c r="I531" s="14" t="str">
        <f>IF(A531&gt;0,IF(SUM($C$16:C531)&gt;0,IF(E531="Ja",SUM($F$16:F531)/SUM($C$16:C531),I530),"?Fejl?"),"")</f>
        <v/>
      </c>
      <c r="J531" s="14" t="str">
        <f t="shared" si="46"/>
        <v/>
      </c>
      <c r="K531" s="10" t="str">
        <f t="shared" si="44"/>
        <v/>
      </c>
      <c r="L531" s="15" t="str">
        <f>IF(A531&gt;0,IF(ISNUMBER(F531),IF(A531&gt;=$A$15,SUM($F$15:F531)/(A531-$A$15+1),"?Datoer?"),"?Tæller?"),"")</f>
        <v/>
      </c>
      <c r="M531" s="37"/>
      <c r="N531" s="1"/>
      <c r="P531" s="4"/>
    </row>
    <row r="532" spans="1:16">
      <c r="A532" s="38"/>
      <c r="B532" s="39"/>
      <c r="C532" s="40"/>
      <c r="D532" s="40"/>
      <c r="E532" s="45"/>
      <c r="F532" s="10" t="str">
        <f t="shared" si="42"/>
        <v/>
      </c>
      <c r="G532" s="14" t="str">
        <f t="shared" si="45"/>
        <v/>
      </c>
      <c r="H532" s="14" t="str">
        <f t="shared" si="43"/>
        <v/>
      </c>
      <c r="I532" s="14" t="str">
        <f>IF(A532&gt;0,IF(SUM($C$16:C532)&gt;0,IF(E532="Ja",SUM($F$16:F532)/SUM($C$16:C532),I531),"?Fejl?"),"")</f>
        <v/>
      </c>
      <c r="J532" s="14" t="str">
        <f t="shared" si="46"/>
        <v/>
      </c>
      <c r="K532" s="10" t="str">
        <f t="shared" si="44"/>
        <v/>
      </c>
      <c r="L532" s="15" t="str">
        <f>IF(A532&gt;0,IF(ISNUMBER(F532),IF(A532&gt;=$A$15,SUM($F$15:F532)/(A532-$A$15+1),"?Datoer?"),"?Tæller?"),"")</f>
        <v/>
      </c>
      <c r="M532" s="37"/>
      <c r="N532" s="1"/>
      <c r="P532" s="4"/>
    </row>
    <row r="533" spans="1:16">
      <c r="A533" s="38"/>
      <c r="B533" s="39"/>
      <c r="C533" s="40"/>
      <c r="D533" s="40"/>
      <c r="E533" s="45"/>
      <c r="F533" s="10" t="str">
        <f t="shared" si="42"/>
        <v/>
      </c>
      <c r="G533" s="14" t="str">
        <f t="shared" si="45"/>
        <v/>
      </c>
      <c r="H533" s="14" t="str">
        <f t="shared" si="43"/>
        <v/>
      </c>
      <c r="I533" s="14" t="str">
        <f>IF(A533&gt;0,IF(SUM($C$16:C533)&gt;0,IF(E533="Ja",SUM($F$16:F533)/SUM($C$16:C533),I532),"?Fejl?"),"")</f>
        <v/>
      </c>
      <c r="J533" s="14" t="str">
        <f t="shared" si="46"/>
        <v/>
      </c>
      <c r="K533" s="10" t="str">
        <f t="shared" si="44"/>
        <v/>
      </c>
      <c r="L533" s="15" t="str">
        <f>IF(A533&gt;0,IF(ISNUMBER(F533),IF(A533&gt;=$A$15,SUM($F$15:F533)/(A533-$A$15+1),"?Datoer?"),"?Tæller?"),"")</f>
        <v/>
      </c>
      <c r="M533" s="37"/>
      <c r="N533" s="1"/>
      <c r="P533" s="4"/>
    </row>
    <row r="534" spans="1:16">
      <c r="A534" s="38"/>
      <c r="B534" s="39"/>
      <c r="C534" s="40"/>
      <c r="D534" s="40"/>
      <c r="E534" s="45"/>
      <c r="F534" s="10" t="str">
        <f t="shared" si="42"/>
        <v/>
      </c>
      <c r="G534" s="14" t="str">
        <f t="shared" si="45"/>
        <v/>
      </c>
      <c r="H534" s="14" t="str">
        <f t="shared" si="43"/>
        <v/>
      </c>
      <c r="I534" s="14" t="str">
        <f>IF(A534&gt;0,IF(SUM($C$16:C534)&gt;0,IF(E534="Ja",SUM($F$16:F534)/SUM($C$16:C534),I533),"?Fejl?"),"")</f>
        <v/>
      </c>
      <c r="J534" s="14" t="str">
        <f t="shared" si="46"/>
        <v/>
      </c>
      <c r="K534" s="10" t="str">
        <f t="shared" si="44"/>
        <v/>
      </c>
      <c r="L534" s="15" t="str">
        <f>IF(A534&gt;0,IF(ISNUMBER(F534),IF(A534&gt;=$A$15,SUM($F$15:F534)/(A534-$A$15+1),"?Datoer?"),"?Tæller?"),"")</f>
        <v/>
      </c>
      <c r="M534" s="37"/>
      <c r="N534" s="1"/>
      <c r="P534" s="4"/>
    </row>
    <row r="535" spans="1:16">
      <c r="A535" s="38"/>
      <c r="B535" s="39"/>
      <c r="C535" s="40"/>
      <c r="D535" s="40"/>
      <c r="E535" s="45"/>
      <c r="F535" s="10" t="str">
        <f t="shared" si="42"/>
        <v/>
      </c>
      <c r="G535" s="14" t="str">
        <f t="shared" si="45"/>
        <v/>
      </c>
      <c r="H535" s="14" t="str">
        <f t="shared" si="43"/>
        <v/>
      </c>
      <c r="I535" s="14" t="str">
        <f>IF(A535&gt;0,IF(SUM($C$16:C535)&gt;0,IF(E535="Ja",SUM($F$16:F535)/SUM($C$16:C535),I534),"?Fejl?"),"")</f>
        <v/>
      </c>
      <c r="J535" s="14" t="str">
        <f t="shared" si="46"/>
        <v/>
      </c>
      <c r="K535" s="10" t="str">
        <f t="shared" si="44"/>
        <v/>
      </c>
      <c r="L535" s="15" t="str">
        <f>IF(A535&gt;0,IF(ISNUMBER(F535),IF(A535&gt;=$A$15,SUM($F$15:F535)/(A535-$A$15+1),"?Datoer?"),"?Tæller?"),"")</f>
        <v/>
      </c>
      <c r="M535" s="37"/>
      <c r="N535" s="1"/>
      <c r="P535" s="4"/>
    </row>
    <row r="536" spans="1:16">
      <c r="A536" s="38"/>
      <c r="B536" s="39"/>
      <c r="C536" s="40"/>
      <c r="D536" s="40"/>
      <c r="E536" s="45"/>
      <c r="F536" s="10" t="str">
        <f t="shared" si="42"/>
        <v/>
      </c>
      <c r="G536" s="14" t="str">
        <f t="shared" si="45"/>
        <v/>
      </c>
      <c r="H536" s="14" t="str">
        <f t="shared" si="43"/>
        <v/>
      </c>
      <c r="I536" s="14" t="str">
        <f>IF(A536&gt;0,IF(SUM($C$16:C536)&gt;0,IF(E536="Ja",SUM($F$16:F536)/SUM($C$16:C536),I535),"?Fejl?"),"")</f>
        <v/>
      </c>
      <c r="J536" s="14" t="str">
        <f t="shared" si="46"/>
        <v/>
      </c>
      <c r="K536" s="10" t="str">
        <f t="shared" si="44"/>
        <v/>
      </c>
      <c r="L536" s="15" t="str">
        <f>IF(A536&gt;0,IF(ISNUMBER(F536),IF(A536&gt;=$A$15,SUM($F$15:F536)/(A536-$A$15+1),"?Datoer?"),"?Tæller?"),"")</f>
        <v/>
      </c>
      <c r="M536" s="37"/>
      <c r="N536" s="1"/>
      <c r="P536" s="4"/>
    </row>
    <row r="537" spans="1:16">
      <c r="A537" s="38"/>
      <c r="B537" s="39"/>
      <c r="C537" s="40"/>
      <c r="D537" s="40"/>
      <c r="E537" s="45"/>
      <c r="F537" s="10" t="str">
        <f t="shared" si="42"/>
        <v/>
      </c>
      <c r="G537" s="14" t="str">
        <f t="shared" si="45"/>
        <v/>
      </c>
      <c r="H537" s="14" t="str">
        <f t="shared" si="43"/>
        <v/>
      </c>
      <c r="I537" s="14" t="str">
        <f>IF(A537&gt;0,IF(SUM($C$16:C537)&gt;0,IF(E537="Ja",SUM($F$16:F537)/SUM($C$16:C537),I536),"?Fejl?"),"")</f>
        <v/>
      </c>
      <c r="J537" s="14" t="str">
        <f t="shared" si="46"/>
        <v/>
      </c>
      <c r="K537" s="10" t="str">
        <f t="shared" si="44"/>
        <v/>
      </c>
      <c r="L537" s="15" t="str">
        <f>IF(A537&gt;0,IF(ISNUMBER(F537),IF(A537&gt;=$A$15,SUM($F$15:F537)/(A537-$A$15+1),"?Datoer?"),"?Tæller?"),"")</f>
        <v/>
      </c>
      <c r="M537" s="37"/>
      <c r="N537" s="1"/>
      <c r="P537" s="4"/>
    </row>
    <row r="538" spans="1:16">
      <c r="A538" s="38"/>
      <c r="B538" s="39"/>
      <c r="C538" s="40"/>
      <c r="D538" s="40"/>
      <c r="E538" s="45"/>
      <c r="F538" s="10" t="str">
        <f t="shared" si="42"/>
        <v/>
      </c>
      <c r="G538" s="14" t="str">
        <f t="shared" si="45"/>
        <v/>
      </c>
      <c r="H538" s="14" t="str">
        <f t="shared" si="43"/>
        <v/>
      </c>
      <c r="I538" s="14" t="str">
        <f>IF(A538&gt;0,IF(SUM($C$16:C538)&gt;0,IF(E538="Ja",SUM($F$16:F538)/SUM($C$16:C538),I537),"?Fejl?"),"")</f>
        <v/>
      </c>
      <c r="J538" s="14" t="str">
        <f t="shared" si="46"/>
        <v/>
      </c>
      <c r="K538" s="10" t="str">
        <f t="shared" si="44"/>
        <v/>
      </c>
      <c r="L538" s="15" t="str">
        <f>IF(A538&gt;0,IF(ISNUMBER(F538),IF(A538&gt;=$A$15,SUM($F$15:F538)/(A538-$A$15+1),"?Datoer?"),"?Tæller?"),"")</f>
        <v/>
      </c>
      <c r="M538" s="37"/>
      <c r="N538" s="1"/>
      <c r="P538" s="4"/>
    </row>
    <row r="539" spans="1:16">
      <c r="A539" s="38"/>
      <c r="B539" s="39"/>
      <c r="C539" s="40"/>
      <c r="D539" s="40"/>
      <c r="E539" s="45"/>
      <c r="F539" s="10" t="str">
        <f t="shared" si="42"/>
        <v/>
      </c>
      <c r="G539" s="14" t="str">
        <f t="shared" si="45"/>
        <v/>
      </c>
      <c r="H539" s="14" t="str">
        <f t="shared" si="43"/>
        <v/>
      </c>
      <c r="I539" s="14" t="str">
        <f>IF(A539&gt;0,IF(SUM($C$16:C539)&gt;0,IF(E539="Ja",SUM($F$16:F539)/SUM($C$16:C539),I538),"?Fejl?"),"")</f>
        <v/>
      </c>
      <c r="J539" s="14" t="str">
        <f t="shared" si="46"/>
        <v/>
      </c>
      <c r="K539" s="10" t="str">
        <f t="shared" si="44"/>
        <v/>
      </c>
      <c r="L539" s="15" t="str">
        <f>IF(A539&gt;0,IF(ISNUMBER(F539),IF(A539&gt;=$A$15,SUM($F$15:F539)/(A539-$A$15+1),"?Datoer?"),"?Tæller?"),"")</f>
        <v/>
      </c>
      <c r="M539" s="37"/>
      <c r="N539" s="1"/>
      <c r="P539" s="4"/>
    </row>
    <row r="540" spans="1:16">
      <c r="A540" s="38"/>
      <c r="B540" s="39"/>
      <c r="C540" s="40"/>
      <c r="D540" s="40"/>
      <c r="E540" s="45"/>
      <c r="F540" s="10" t="str">
        <f t="shared" si="42"/>
        <v/>
      </c>
      <c r="G540" s="14" t="str">
        <f t="shared" si="45"/>
        <v/>
      </c>
      <c r="H540" s="14" t="str">
        <f t="shared" si="43"/>
        <v/>
      </c>
      <c r="I540" s="14" t="str">
        <f>IF(A540&gt;0,IF(SUM($C$16:C540)&gt;0,IF(E540="Ja",SUM($F$16:F540)/SUM($C$16:C540),I539),"?Fejl?"),"")</f>
        <v/>
      </c>
      <c r="J540" s="14" t="str">
        <f t="shared" si="46"/>
        <v/>
      </c>
      <c r="K540" s="10" t="str">
        <f t="shared" si="44"/>
        <v/>
      </c>
      <c r="L540" s="15" t="str">
        <f>IF(A540&gt;0,IF(ISNUMBER(F540),IF(A540&gt;=$A$15,SUM($F$15:F540)/(A540-$A$15+1),"?Datoer?"),"?Tæller?"),"")</f>
        <v/>
      </c>
      <c r="M540" s="37"/>
      <c r="N540" s="1"/>
      <c r="P540" s="4"/>
    </row>
    <row r="541" spans="1:16">
      <c r="A541" s="38"/>
      <c r="B541" s="39"/>
      <c r="C541" s="40"/>
      <c r="D541" s="40"/>
      <c r="E541" s="45"/>
      <c r="F541" s="10" t="str">
        <f t="shared" si="42"/>
        <v/>
      </c>
      <c r="G541" s="14" t="str">
        <f t="shared" si="45"/>
        <v/>
      </c>
      <c r="H541" s="14" t="str">
        <f t="shared" si="43"/>
        <v/>
      </c>
      <c r="I541" s="14" t="str">
        <f>IF(A541&gt;0,IF(SUM($C$16:C541)&gt;0,IF(E541="Ja",SUM($F$16:F541)/SUM($C$16:C541),I540),"?Fejl?"),"")</f>
        <v/>
      </c>
      <c r="J541" s="14" t="str">
        <f t="shared" si="46"/>
        <v/>
      </c>
      <c r="K541" s="10" t="str">
        <f t="shared" si="44"/>
        <v/>
      </c>
      <c r="L541" s="15" t="str">
        <f>IF(A541&gt;0,IF(ISNUMBER(F541),IF(A541&gt;=$A$15,SUM($F$15:F541)/(A541-$A$15+1),"?Datoer?"),"?Tæller?"),"")</f>
        <v/>
      </c>
      <c r="M541" s="37"/>
      <c r="N541" s="1"/>
      <c r="P541" s="4"/>
    </row>
    <row r="542" spans="1:16">
      <c r="A542" s="38"/>
      <c r="B542" s="39"/>
      <c r="C542" s="40"/>
      <c r="D542" s="40"/>
      <c r="E542" s="45"/>
      <c r="F542" s="10" t="str">
        <f t="shared" si="42"/>
        <v/>
      </c>
      <c r="G542" s="14" t="str">
        <f t="shared" si="45"/>
        <v/>
      </c>
      <c r="H542" s="14" t="str">
        <f t="shared" si="43"/>
        <v/>
      </c>
      <c r="I542" s="14" t="str">
        <f>IF(A542&gt;0,IF(SUM($C$16:C542)&gt;0,IF(E542="Ja",SUM($F$16:F542)/SUM($C$16:C542),I541),"?Fejl?"),"")</f>
        <v/>
      </c>
      <c r="J542" s="14" t="str">
        <f t="shared" si="46"/>
        <v/>
      </c>
      <c r="K542" s="10" t="str">
        <f t="shared" si="44"/>
        <v/>
      </c>
      <c r="L542" s="15" t="str">
        <f>IF(A542&gt;0,IF(ISNUMBER(F542),IF(A542&gt;=$A$15,SUM($F$15:F542)/(A542-$A$15+1),"?Datoer?"),"?Tæller?"),"")</f>
        <v/>
      </c>
      <c r="M542" s="37"/>
      <c r="N542" s="1"/>
      <c r="P542" s="4"/>
    </row>
    <row r="543" spans="1:16">
      <c r="A543" s="38"/>
      <c r="B543" s="39"/>
      <c r="C543" s="40"/>
      <c r="D543" s="40"/>
      <c r="E543" s="45"/>
      <c r="F543" s="10" t="str">
        <f t="shared" si="42"/>
        <v/>
      </c>
      <c r="G543" s="14" t="str">
        <f t="shared" si="45"/>
        <v/>
      </c>
      <c r="H543" s="14" t="str">
        <f t="shared" si="43"/>
        <v/>
      </c>
      <c r="I543" s="14" t="str">
        <f>IF(A543&gt;0,IF(SUM($C$16:C543)&gt;0,IF(E543="Ja",SUM($F$16:F543)/SUM($C$16:C543),I542),"?Fejl?"),"")</f>
        <v/>
      </c>
      <c r="J543" s="14" t="str">
        <f t="shared" si="46"/>
        <v/>
      </c>
      <c r="K543" s="10" t="str">
        <f t="shared" si="44"/>
        <v/>
      </c>
      <c r="L543" s="15" t="str">
        <f>IF(A543&gt;0,IF(ISNUMBER(F543),IF(A543&gt;=$A$15,SUM($F$15:F543)/(A543-$A$15+1),"?Datoer?"),"?Tæller?"),"")</f>
        <v/>
      </c>
      <c r="M543" s="37"/>
      <c r="N543" s="1"/>
      <c r="P543" s="4"/>
    </row>
    <row r="544" spans="1:16">
      <c r="A544" s="38"/>
      <c r="B544" s="39"/>
      <c r="C544" s="40"/>
      <c r="D544" s="40"/>
      <c r="E544" s="45"/>
      <c r="F544" s="10" t="str">
        <f t="shared" si="42"/>
        <v/>
      </c>
      <c r="G544" s="14" t="str">
        <f t="shared" si="45"/>
        <v/>
      </c>
      <c r="H544" s="14" t="str">
        <f t="shared" si="43"/>
        <v/>
      </c>
      <c r="I544" s="14" t="str">
        <f>IF(A544&gt;0,IF(SUM($C$16:C544)&gt;0,IF(E544="Ja",SUM($F$16:F544)/SUM($C$16:C544),I543),"?Fejl?"),"")</f>
        <v/>
      </c>
      <c r="J544" s="14" t="str">
        <f t="shared" si="46"/>
        <v/>
      </c>
      <c r="K544" s="10" t="str">
        <f t="shared" si="44"/>
        <v/>
      </c>
      <c r="L544" s="15" t="str">
        <f>IF(A544&gt;0,IF(ISNUMBER(F544),IF(A544&gt;=$A$15,SUM($F$15:F544)/(A544-$A$15+1),"?Datoer?"),"?Tæller?"),"")</f>
        <v/>
      </c>
      <c r="M544" s="37"/>
      <c r="N544" s="1"/>
      <c r="P544" s="4"/>
    </row>
    <row r="545" spans="1:16">
      <c r="A545" s="38"/>
      <c r="B545" s="39"/>
      <c r="C545" s="40"/>
      <c r="D545" s="40"/>
      <c r="E545" s="45"/>
      <c r="F545" s="10" t="str">
        <f t="shared" si="42"/>
        <v/>
      </c>
      <c r="G545" s="14" t="str">
        <f t="shared" si="45"/>
        <v/>
      </c>
      <c r="H545" s="14" t="str">
        <f t="shared" si="43"/>
        <v/>
      </c>
      <c r="I545" s="14" t="str">
        <f>IF(A545&gt;0,IF(SUM($C$16:C545)&gt;0,IF(E545="Ja",SUM($F$16:F545)/SUM($C$16:C545),I544),"?Fejl?"),"")</f>
        <v/>
      </c>
      <c r="J545" s="14" t="str">
        <f t="shared" si="46"/>
        <v/>
      </c>
      <c r="K545" s="10" t="str">
        <f t="shared" si="44"/>
        <v/>
      </c>
      <c r="L545" s="15" t="str">
        <f>IF(A545&gt;0,IF(ISNUMBER(F545),IF(A545&gt;=$A$15,SUM($F$15:F545)/(A545-$A$15+1),"?Datoer?"),"?Tæller?"),"")</f>
        <v/>
      </c>
      <c r="M545" s="37"/>
      <c r="N545" s="1"/>
      <c r="P545" s="4"/>
    </row>
    <row r="546" spans="1:16">
      <c r="A546" s="38"/>
      <c r="B546" s="39"/>
      <c r="C546" s="40"/>
      <c r="D546" s="40"/>
      <c r="E546" s="45"/>
      <c r="F546" s="10" t="str">
        <f t="shared" si="42"/>
        <v/>
      </c>
      <c r="G546" s="14" t="str">
        <f t="shared" si="45"/>
        <v/>
      </c>
      <c r="H546" s="14" t="str">
        <f t="shared" si="43"/>
        <v/>
      </c>
      <c r="I546" s="14" t="str">
        <f>IF(A546&gt;0,IF(SUM($C$16:C546)&gt;0,IF(E546="Ja",SUM($F$16:F546)/SUM($C$16:C546),I545),"?Fejl?"),"")</f>
        <v/>
      </c>
      <c r="J546" s="14" t="str">
        <f t="shared" si="46"/>
        <v/>
      </c>
      <c r="K546" s="10" t="str">
        <f t="shared" si="44"/>
        <v/>
      </c>
      <c r="L546" s="15" t="str">
        <f>IF(A546&gt;0,IF(ISNUMBER(F546),IF(A546&gt;=$A$15,SUM($F$15:F546)/(A546-$A$15+1),"?Datoer?"),"?Tæller?"),"")</f>
        <v/>
      </c>
      <c r="M546" s="37"/>
      <c r="N546" s="1"/>
      <c r="P546" s="4"/>
    </row>
    <row r="547" spans="1:16">
      <c r="A547" s="38"/>
      <c r="B547" s="39"/>
      <c r="C547" s="40"/>
      <c r="D547" s="40"/>
      <c r="E547" s="45"/>
      <c r="F547" s="10" t="str">
        <f t="shared" si="42"/>
        <v/>
      </c>
      <c r="G547" s="14" t="str">
        <f t="shared" si="45"/>
        <v/>
      </c>
      <c r="H547" s="14" t="str">
        <f t="shared" si="43"/>
        <v/>
      </c>
      <c r="I547" s="14" t="str">
        <f>IF(A547&gt;0,IF(SUM($C$16:C547)&gt;0,IF(E547="Ja",SUM($F$16:F547)/SUM($C$16:C547),I546),"?Fejl?"),"")</f>
        <v/>
      </c>
      <c r="J547" s="14" t="str">
        <f t="shared" si="46"/>
        <v/>
      </c>
      <c r="K547" s="10" t="str">
        <f t="shared" si="44"/>
        <v/>
      </c>
      <c r="L547" s="15" t="str">
        <f>IF(A547&gt;0,IF(ISNUMBER(F547),IF(A547&gt;=$A$15,SUM($F$15:F547)/(A547-$A$15+1),"?Datoer?"),"?Tæller?"),"")</f>
        <v/>
      </c>
      <c r="M547" s="37"/>
      <c r="N547" s="1"/>
      <c r="P547" s="4"/>
    </row>
    <row r="548" spans="1:16">
      <c r="A548" s="38"/>
      <c r="B548" s="39"/>
      <c r="C548" s="40"/>
      <c r="D548" s="40"/>
      <c r="E548" s="45"/>
      <c r="F548" s="10" t="str">
        <f t="shared" si="42"/>
        <v/>
      </c>
      <c r="G548" s="14" t="str">
        <f t="shared" si="45"/>
        <v/>
      </c>
      <c r="H548" s="14" t="str">
        <f t="shared" si="43"/>
        <v/>
      </c>
      <c r="I548" s="14" t="str">
        <f>IF(A548&gt;0,IF(SUM($C$16:C548)&gt;0,IF(E548="Ja",SUM($F$16:F548)/SUM($C$16:C548),I547),"?Fejl?"),"")</f>
        <v/>
      </c>
      <c r="J548" s="14" t="str">
        <f t="shared" si="46"/>
        <v/>
      </c>
      <c r="K548" s="10" t="str">
        <f t="shared" si="44"/>
        <v/>
      </c>
      <c r="L548" s="15" t="str">
        <f>IF(A548&gt;0,IF(ISNUMBER(F548),IF(A548&gt;=$A$15,SUM($F$15:F548)/(A548-$A$15+1),"?Datoer?"),"?Tæller?"),"")</f>
        <v/>
      </c>
      <c r="M548" s="37"/>
      <c r="N548" s="1"/>
      <c r="P548" s="4"/>
    </row>
    <row r="549" spans="1:16">
      <c r="A549" s="38"/>
      <c r="B549" s="39"/>
      <c r="C549" s="40"/>
      <c r="D549" s="40"/>
      <c r="E549" s="45"/>
      <c r="F549" s="10" t="str">
        <f t="shared" si="42"/>
        <v/>
      </c>
      <c r="G549" s="14" t="str">
        <f t="shared" si="45"/>
        <v/>
      </c>
      <c r="H549" s="14" t="str">
        <f t="shared" si="43"/>
        <v/>
      </c>
      <c r="I549" s="14" t="str">
        <f>IF(A549&gt;0,IF(SUM($C$16:C549)&gt;0,IF(E549="Ja",SUM($F$16:F549)/SUM($C$16:C549),I548),"?Fejl?"),"")</f>
        <v/>
      </c>
      <c r="J549" s="14" t="str">
        <f t="shared" si="46"/>
        <v/>
      </c>
      <c r="K549" s="10" t="str">
        <f t="shared" si="44"/>
        <v/>
      </c>
      <c r="L549" s="15" t="str">
        <f>IF(A549&gt;0,IF(ISNUMBER(F549),IF(A549&gt;=$A$15,SUM($F$15:F549)/(A549-$A$15+1),"?Datoer?"),"?Tæller?"),"")</f>
        <v/>
      </c>
      <c r="M549" s="37"/>
      <c r="N549" s="1"/>
      <c r="P549" s="4"/>
    </row>
    <row r="550" spans="1:16">
      <c r="A550" s="38"/>
      <c r="B550" s="39"/>
      <c r="C550" s="40"/>
      <c r="D550" s="40"/>
      <c r="E550" s="45"/>
      <c r="F550" s="10" t="str">
        <f t="shared" si="42"/>
        <v/>
      </c>
      <c r="G550" s="14" t="str">
        <f t="shared" si="45"/>
        <v/>
      </c>
      <c r="H550" s="14" t="str">
        <f t="shared" si="43"/>
        <v/>
      </c>
      <c r="I550" s="14" t="str">
        <f>IF(A550&gt;0,IF(SUM($C$16:C550)&gt;0,IF(E550="Ja",SUM($F$16:F550)/SUM($C$16:C550),I549),"?Fejl?"),"")</f>
        <v/>
      </c>
      <c r="J550" s="14" t="str">
        <f t="shared" si="46"/>
        <v/>
      </c>
      <c r="K550" s="10" t="str">
        <f t="shared" si="44"/>
        <v/>
      </c>
      <c r="L550" s="15" t="str">
        <f>IF(A550&gt;0,IF(ISNUMBER(F550),IF(A550&gt;=$A$15,SUM($F$15:F550)/(A550-$A$15+1),"?Datoer?"),"?Tæller?"),"")</f>
        <v/>
      </c>
      <c r="M550" s="37"/>
      <c r="N550" s="1"/>
      <c r="P550" s="4"/>
    </row>
    <row r="551" spans="1:16">
      <c r="A551" s="38"/>
      <c r="B551" s="39"/>
      <c r="C551" s="40"/>
      <c r="D551" s="40"/>
      <c r="E551" s="45"/>
      <c r="F551" s="10" t="str">
        <f t="shared" si="42"/>
        <v/>
      </c>
      <c r="G551" s="14" t="str">
        <f t="shared" si="45"/>
        <v/>
      </c>
      <c r="H551" s="14" t="str">
        <f t="shared" si="43"/>
        <v/>
      </c>
      <c r="I551" s="14" t="str">
        <f>IF(A551&gt;0,IF(SUM($C$16:C551)&gt;0,IF(E551="Ja",SUM($F$16:F551)/SUM($C$16:C551),I550),"?Fejl?"),"")</f>
        <v/>
      </c>
      <c r="J551" s="14" t="str">
        <f t="shared" si="46"/>
        <v/>
      </c>
      <c r="K551" s="10" t="str">
        <f t="shared" si="44"/>
        <v/>
      </c>
      <c r="L551" s="15" t="str">
        <f>IF(A551&gt;0,IF(ISNUMBER(F551),IF(A551&gt;=$A$15,SUM($F$15:F551)/(A551-$A$15+1),"?Datoer?"),"?Tæller?"),"")</f>
        <v/>
      </c>
      <c r="M551" s="37"/>
      <c r="N551" s="1"/>
      <c r="P551" s="4"/>
    </row>
    <row r="552" spans="1:16">
      <c r="A552" s="38"/>
      <c r="B552" s="39"/>
      <c r="C552" s="40"/>
      <c r="D552" s="40"/>
      <c r="E552" s="45"/>
      <c r="F552" s="10" t="str">
        <f t="shared" si="42"/>
        <v/>
      </c>
      <c r="G552" s="14" t="str">
        <f t="shared" si="45"/>
        <v/>
      </c>
      <c r="H552" s="14" t="str">
        <f t="shared" si="43"/>
        <v/>
      </c>
      <c r="I552" s="14" t="str">
        <f>IF(A552&gt;0,IF(SUM($C$16:C552)&gt;0,IF(E552="Ja",SUM($F$16:F552)/SUM($C$16:C552),I551),"?Fejl?"),"")</f>
        <v/>
      </c>
      <c r="J552" s="14" t="str">
        <f t="shared" si="46"/>
        <v/>
      </c>
      <c r="K552" s="10" t="str">
        <f t="shared" si="44"/>
        <v/>
      </c>
      <c r="L552" s="15" t="str">
        <f>IF(A552&gt;0,IF(ISNUMBER(F552),IF(A552&gt;=$A$15,SUM($F$15:F552)/(A552-$A$15+1),"?Datoer?"),"?Tæller?"),"")</f>
        <v/>
      </c>
      <c r="M552" s="37"/>
      <c r="N552" s="1"/>
      <c r="P552" s="4"/>
    </row>
    <row r="553" spans="1:16">
      <c r="A553" s="38"/>
      <c r="B553" s="39"/>
      <c r="C553" s="40"/>
      <c r="D553" s="40"/>
      <c r="E553" s="45"/>
      <c r="F553" s="10" t="str">
        <f t="shared" ref="F553:F616" si="47">IF(A553&gt;0,IF(AND(ISNUMBER(B552),ISNUMBER(B553)),B553-B552,"?Tæller?"),"")</f>
        <v/>
      </c>
      <c r="G553" s="14" t="str">
        <f t="shared" si="45"/>
        <v/>
      </c>
      <c r="H553" s="14" t="str">
        <f t="shared" ref="H553:H616" si="48">IF(AND(ISBLANK(C553),ISBLANK(D553)),"",IF(C553&gt;0,IF(D553&gt;0,D553/C553,"?Beløb?"),"?Liter?"))</f>
        <v/>
      </c>
      <c r="I553" s="14" t="str">
        <f>IF(A553&gt;0,IF(SUM($C$16:C553)&gt;0,IF(E553="Ja",SUM($F$16:F553)/SUM($C$16:C553),I552),"?Fejl?"),"")</f>
        <v/>
      </c>
      <c r="J553" s="14" t="str">
        <f t="shared" si="46"/>
        <v/>
      </c>
      <c r="K553" s="10" t="str">
        <f t="shared" ref="K553:K616" si="49">IF(A553&gt;0,IF(ISNUMBER(F553),IF(A553&gt;=A552,F553/(A553-A552+1),"?Datoer?"),"?Tæller?"),"")</f>
        <v/>
      </c>
      <c r="L553" s="15" t="str">
        <f>IF(A553&gt;0,IF(ISNUMBER(F553),IF(A553&gt;=$A$15,SUM($F$15:F553)/(A553-$A$15+1),"?Datoer?"),"?Tæller?"),"")</f>
        <v/>
      </c>
      <c r="M553" s="37"/>
      <c r="N553" s="1"/>
      <c r="P553" s="4"/>
    </row>
    <row r="554" spans="1:16">
      <c r="A554" s="38"/>
      <c r="B554" s="39"/>
      <c r="C554" s="40"/>
      <c r="D554" s="40"/>
      <c r="E554" s="45"/>
      <c r="F554" s="10" t="str">
        <f t="shared" si="47"/>
        <v/>
      </c>
      <c r="G554" s="14" t="str">
        <f t="shared" si="45"/>
        <v/>
      </c>
      <c r="H554" s="14" t="str">
        <f t="shared" si="48"/>
        <v/>
      </c>
      <c r="I554" s="14" t="str">
        <f>IF(A554&gt;0,IF(SUM($C$16:C554)&gt;0,IF(E554="Ja",SUM($F$16:F554)/SUM($C$16:C554),I553),"?Fejl?"),"")</f>
        <v/>
      </c>
      <c r="J554" s="14" t="str">
        <f t="shared" si="46"/>
        <v/>
      </c>
      <c r="K554" s="10" t="str">
        <f t="shared" si="49"/>
        <v/>
      </c>
      <c r="L554" s="15" t="str">
        <f>IF(A554&gt;0,IF(ISNUMBER(F554),IF(A554&gt;=$A$15,SUM($F$15:F554)/(A554-$A$15+1),"?Datoer?"),"?Tæller?"),"")</f>
        <v/>
      </c>
      <c r="M554" s="37"/>
      <c r="N554" s="1"/>
      <c r="P554" s="4"/>
    </row>
    <row r="555" spans="1:16">
      <c r="A555" s="38"/>
      <c r="B555" s="39"/>
      <c r="C555" s="40"/>
      <c r="D555" s="40"/>
      <c r="E555" s="45"/>
      <c r="F555" s="10" t="str">
        <f t="shared" si="47"/>
        <v/>
      </c>
      <c r="G555" s="14" t="str">
        <f t="shared" si="45"/>
        <v/>
      </c>
      <c r="H555" s="14" t="str">
        <f t="shared" si="48"/>
        <v/>
      </c>
      <c r="I555" s="14" t="str">
        <f>IF(A555&gt;0,IF(SUM($C$16:C555)&gt;0,IF(E555="Ja",SUM($F$16:F555)/SUM($C$16:C555),I554),"?Fejl?"),"")</f>
        <v/>
      </c>
      <c r="J555" s="14" t="str">
        <f t="shared" si="46"/>
        <v/>
      </c>
      <c r="K555" s="10" t="str">
        <f t="shared" si="49"/>
        <v/>
      </c>
      <c r="L555" s="15" t="str">
        <f>IF(A555&gt;0,IF(ISNUMBER(F555),IF(A555&gt;=$A$15,SUM($F$15:F555)/(A555-$A$15+1),"?Datoer?"),"?Tæller?"),"")</f>
        <v/>
      </c>
      <c r="M555" s="37"/>
      <c r="N555" s="1"/>
      <c r="P555" s="4"/>
    </row>
    <row r="556" spans="1:16">
      <c r="A556" s="38"/>
      <c r="B556" s="39"/>
      <c r="C556" s="40"/>
      <c r="D556" s="40"/>
      <c r="E556" s="45"/>
      <c r="F556" s="10" t="str">
        <f t="shared" si="47"/>
        <v/>
      </c>
      <c r="G556" s="14" t="str">
        <f t="shared" si="45"/>
        <v/>
      </c>
      <c r="H556" s="14" t="str">
        <f t="shared" si="48"/>
        <v/>
      </c>
      <c r="I556" s="14" t="str">
        <f>IF(A556&gt;0,IF(SUM($C$16:C556)&gt;0,IF(E556="Ja",SUM($F$16:F556)/SUM($C$16:C556),I555),"?Fejl?"),"")</f>
        <v/>
      </c>
      <c r="J556" s="14" t="str">
        <f t="shared" si="46"/>
        <v/>
      </c>
      <c r="K556" s="10" t="str">
        <f t="shared" si="49"/>
        <v/>
      </c>
      <c r="L556" s="15" t="str">
        <f>IF(A556&gt;0,IF(ISNUMBER(F556),IF(A556&gt;=$A$15,SUM($F$15:F556)/(A556-$A$15+1),"?Datoer?"),"?Tæller?"),"")</f>
        <v/>
      </c>
      <c r="M556" s="37"/>
      <c r="N556" s="1"/>
      <c r="P556" s="4"/>
    </row>
    <row r="557" spans="1:16">
      <c r="A557" s="38"/>
      <c r="B557" s="39"/>
      <c r="C557" s="40"/>
      <c r="D557" s="40"/>
      <c r="E557" s="45"/>
      <c r="F557" s="10" t="str">
        <f t="shared" si="47"/>
        <v/>
      </c>
      <c r="G557" s="14" t="str">
        <f t="shared" si="45"/>
        <v/>
      </c>
      <c r="H557" s="14" t="str">
        <f t="shared" si="48"/>
        <v/>
      </c>
      <c r="I557" s="14" t="str">
        <f>IF(A557&gt;0,IF(SUM($C$16:C557)&gt;0,IF(E557="Ja",SUM($F$16:F557)/SUM($C$16:C557),I556),"?Fejl?"),"")</f>
        <v/>
      </c>
      <c r="J557" s="14" t="str">
        <f t="shared" si="46"/>
        <v/>
      </c>
      <c r="K557" s="10" t="str">
        <f t="shared" si="49"/>
        <v/>
      </c>
      <c r="L557" s="15" t="str">
        <f>IF(A557&gt;0,IF(ISNUMBER(F557),IF(A557&gt;=$A$15,SUM($F$15:F557)/(A557-$A$15+1),"?Datoer?"),"?Tæller?"),"")</f>
        <v/>
      </c>
      <c r="M557" s="37"/>
      <c r="N557" s="1"/>
      <c r="P557" s="4"/>
    </row>
    <row r="558" spans="1:16">
      <c r="A558" s="38"/>
      <c r="B558" s="39"/>
      <c r="C558" s="40"/>
      <c r="D558" s="40"/>
      <c r="E558" s="45"/>
      <c r="F558" s="10" t="str">
        <f t="shared" si="47"/>
        <v/>
      </c>
      <c r="G558" s="14" t="str">
        <f t="shared" si="45"/>
        <v/>
      </c>
      <c r="H558" s="14" t="str">
        <f t="shared" si="48"/>
        <v/>
      </c>
      <c r="I558" s="14" t="str">
        <f>IF(A558&gt;0,IF(SUM($C$16:C558)&gt;0,IF(E558="Ja",SUM($F$16:F558)/SUM($C$16:C558),I557),"?Fejl?"),"")</f>
        <v/>
      </c>
      <c r="J558" s="14" t="str">
        <f t="shared" si="46"/>
        <v/>
      </c>
      <c r="K558" s="10" t="str">
        <f t="shared" si="49"/>
        <v/>
      </c>
      <c r="L558" s="15" t="str">
        <f>IF(A558&gt;0,IF(ISNUMBER(F558),IF(A558&gt;=$A$15,SUM($F$15:F558)/(A558-$A$15+1),"?Datoer?"),"?Tæller?"),"")</f>
        <v/>
      </c>
      <c r="M558" s="37"/>
      <c r="N558" s="1"/>
      <c r="P558" s="4"/>
    </row>
    <row r="559" spans="1:16">
      <c r="A559" s="38"/>
      <c r="B559" s="39"/>
      <c r="C559" s="40"/>
      <c r="D559" s="40"/>
      <c r="E559" s="45"/>
      <c r="F559" s="10" t="str">
        <f t="shared" si="47"/>
        <v/>
      </c>
      <c r="G559" s="14" t="str">
        <f t="shared" si="45"/>
        <v/>
      </c>
      <c r="H559" s="14" t="str">
        <f t="shared" si="48"/>
        <v/>
      </c>
      <c r="I559" s="14" t="str">
        <f>IF(A559&gt;0,IF(SUM($C$16:C559)&gt;0,IF(E559="Ja",SUM($F$16:F559)/SUM($C$16:C559),I558),"?Fejl?"),"")</f>
        <v/>
      </c>
      <c r="J559" s="14" t="str">
        <f t="shared" si="46"/>
        <v/>
      </c>
      <c r="K559" s="10" t="str">
        <f t="shared" si="49"/>
        <v/>
      </c>
      <c r="L559" s="15" t="str">
        <f>IF(A559&gt;0,IF(ISNUMBER(F559),IF(A559&gt;=$A$15,SUM($F$15:F559)/(A559-$A$15+1),"?Datoer?"),"?Tæller?"),"")</f>
        <v/>
      </c>
      <c r="M559" s="37"/>
      <c r="N559" s="1"/>
      <c r="P559" s="4"/>
    </row>
    <row r="560" spans="1:16">
      <c r="A560" s="38"/>
      <c r="B560" s="39"/>
      <c r="C560" s="40"/>
      <c r="D560" s="40"/>
      <c r="E560" s="45"/>
      <c r="F560" s="10" t="str">
        <f t="shared" si="47"/>
        <v/>
      </c>
      <c r="G560" s="14" t="str">
        <f t="shared" si="45"/>
        <v/>
      </c>
      <c r="H560" s="14" t="str">
        <f t="shared" si="48"/>
        <v/>
      </c>
      <c r="I560" s="14" t="str">
        <f>IF(A560&gt;0,IF(SUM($C$16:C560)&gt;0,IF(E560="Ja",SUM($F$16:F560)/SUM($C$16:C560),I559),"?Fejl?"),"")</f>
        <v/>
      </c>
      <c r="J560" s="14" t="str">
        <f t="shared" si="46"/>
        <v/>
      </c>
      <c r="K560" s="10" t="str">
        <f t="shared" si="49"/>
        <v/>
      </c>
      <c r="L560" s="15" t="str">
        <f>IF(A560&gt;0,IF(ISNUMBER(F560),IF(A560&gt;=$A$15,SUM($F$15:F560)/(A560-$A$15+1),"?Datoer?"),"?Tæller?"),"")</f>
        <v/>
      </c>
      <c r="M560" s="37"/>
      <c r="N560" s="1"/>
      <c r="P560" s="4"/>
    </row>
    <row r="561" spans="1:16">
      <c r="A561" s="38"/>
      <c r="B561" s="39"/>
      <c r="C561" s="40"/>
      <c r="D561" s="40"/>
      <c r="E561" s="45"/>
      <c r="F561" s="10" t="str">
        <f t="shared" si="47"/>
        <v/>
      </c>
      <c r="G561" s="14" t="str">
        <f t="shared" si="45"/>
        <v/>
      </c>
      <c r="H561" s="14" t="str">
        <f t="shared" si="48"/>
        <v/>
      </c>
      <c r="I561" s="14" t="str">
        <f>IF(A561&gt;0,IF(SUM($C$16:C561)&gt;0,IF(E561="Ja",SUM($F$16:F561)/SUM($C$16:C561),I560),"?Fejl?"),"")</f>
        <v/>
      </c>
      <c r="J561" s="14" t="str">
        <f t="shared" si="46"/>
        <v/>
      </c>
      <c r="K561" s="10" t="str">
        <f t="shared" si="49"/>
        <v/>
      </c>
      <c r="L561" s="15" t="str">
        <f>IF(A561&gt;0,IF(ISNUMBER(F561),IF(A561&gt;=$A$15,SUM($F$15:F561)/(A561-$A$15+1),"?Datoer?"),"?Tæller?"),"")</f>
        <v/>
      </c>
      <c r="M561" s="37"/>
      <c r="N561" s="1"/>
      <c r="P561" s="4"/>
    </row>
    <row r="562" spans="1:16">
      <c r="A562" s="38"/>
      <c r="B562" s="39"/>
      <c r="C562" s="40"/>
      <c r="D562" s="40"/>
      <c r="E562" s="45"/>
      <c r="F562" s="10" t="str">
        <f t="shared" si="47"/>
        <v/>
      </c>
      <c r="G562" s="14" t="str">
        <f t="shared" si="45"/>
        <v/>
      </c>
      <c r="H562" s="14" t="str">
        <f t="shared" si="48"/>
        <v/>
      </c>
      <c r="I562" s="14" t="str">
        <f>IF(A562&gt;0,IF(SUM($C$16:C562)&gt;0,IF(E562="Ja",SUM($F$16:F562)/SUM($C$16:C562),I561),"?Fejl?"),"")</f>
        <v/>
      </c>
      <c r="J562" s="14" t="str">
        <f t="shared" si="46"/>
        <v/>
      </c>
      <c r="K562" s="10" t="str">
        <f t="shared" si="49"/>
        <v/>
      </c>
      <c r="L562" s="15" t="str">
        <f>IF(A562&gt;0,IF(ISNUMBER(F562),IF(A562&gt;=$A$15,SUM($F$15:F562)/(A562-$A$15+1),"?Datoer?"),"?Tæller?"),"")</f>
        <v/>
      </c>
      <c r="M562" s="37"/>
      <c r="N562" s="1"/>
      <c r="P562" s="4"/>
    </row>
    <row r="563" spans="1:16">
      <c r="A563" s="38"/>
      <c r="B563" s="39"/>
      <c r="C563" s="40"/>
      <c r="D563" s="40"/>
      <c r="E563" s="45"/>
      <c r="F563" s="10" t="str">
        <f t="shared" si="47"/>
        <v/>
      </c>
      <c r="G563" s="14" t="str">
        <f t="shared" si="45"/>
        <v/>
      </c>
      <c r="H563" s="14" t="str">
        <f t="shared" si="48"/>
        <v/>
      </c>
      <c r="I563" s="14" t="str">
        <f>IF(A563&gt;0,IF(SUM($C$16:C563)&gt;0,IF(E563="Ja",SUM($F$16:F563)/SUM($C$16:C563),I562),"?Fejl?"),"")</f>
        <v/>
      </c>
      <c r="J563" s="14" t="str">
        <f t="shared" si="46"/>
        <v/>
      </c>
      <c r="K563" s="10" t="str">
        <f t="shared" si="49"/>
        <v/>
      </c>
      <c r="L563" s="15" t="str">
        <f>IF(A563&gt;0,IF(ISNUMBER(F563),IF(A563&gt;=$A$15,SUM($F$15:F563)/(A563-$A$15+1),"?Datoer?"),"?Tæller?"),"")</f>
        <v/>
      </c>
      <c r="M563" s="37"/>
      <c r="N563" s="1"/>
      <c r="P563" s="4"/>
    </row>
    <row r="564" spans="1:16">
      <c r="A564" s="38"/>
      <c r="B564" s="39"/>
      <c r="C564" s="40"/>
      <c r="D564" s="40"/>
      <c r="E564" s="45"/>
      <c r="F564" s="10" t="str">
        <f t="shared" si="47"/>
        <v/>
      </c>
      <c r="G564" s="14" t="str">
        <f t="shared" si="45"/>
        <v/>
      </c>
      <c r="H564" s="14" t="str">
        <f t="shared" si="48"/>
        <v/>
      </c>
      <c r="I564" s="14" t="str">
        <f>IF(A564&gt;0,IF(SUM($C$16:C564)&gt;0,IF(E564="Ja",SUM($F$16:F564)/SUM($C$16:C564),I563),"?Fejl?"),"")</f>
        <v/>
      </c>
      <c r="J564" s="14" t="str">
        <f t="shared" si="46"/>
        <v/>
      </c>
      <c r="K564" s="10" t="str">
        <f t="shared" si="49"/>
        <v/>
      </c>
      <c r="L564" s="15" t="str">
        <f>IF(A564&gt;0,IF(ISNUMBER(F564),IF(A564&gt;=$A$15,SUM($F$15:F564)/(A564-$A$15+1),"?Datoer?"),"?Tæller?"),"")</f>
        <v/>
      </c>
      <c r="M564" s="37"/>
      <c r="N564" s="1"/>
      <c r="P564" s="4"/>
    </row>
    <row r="565" spans="1:16">
      <c r="A565" s="38"/>
      <c r="B565" s="39"/>
      <c r="C565" s="40"/>
      <c r="D565" s="40"/>
      <c r="E565" s="45"/>
      <c r="F565" s="10" t="str">
        <f t="shared" si="47"/>
        <v/>
      </c>
      <c r="G565" s="14" t="str">
        <f t="shared" si="45"/>
        <v/>
      </c>
      <c r="H565" s="14" t="str">
        <f t="shared" si="48"/>
        <v/>
      </c>
      <c r="I565" s="14" t="str">
        <f>IF(A565&gt;0,IF(SUM($C$16:C565)&gt;0,IF(E565="Ja",SUM($F$16:F565)/SUM($C$16:C565),I564),"?Fejl?"),"")</f>
        <v/>
      </c>
      <c r="J565" s="14" t="str">
        <f t="shared" si="46"/>
        <v/>
      </c>
      <c r="K565" s="10" t="str">
        <f t="shared" si="49"/>
        <v/>
      </c>
      <c r="L565" s="15" t="str">
        <f>IF(A565&gt;0,IF(ISNUMBER(F565),IF(A565&gt;=$A$15,SUM($F$15:F565)/(A565-$A$15+1),"?Datoer?"),"?Tæller?"),"")</f>
        <v/>
      </c>
      <c r="M565" s="37"/>
      <c r="N565" s="1"/>
      <c r="P565" s="4"/>
    </row>
    <row r="566" spans="1:16">
      <c r="A566" s="38"/>
      <c r="B566" s="39"/>
      <c r="C566" s="40"/>
      <c r="D566" s="40"/>
      <c r="E566" s="45"/>
      <c r="F566" s="10" t="str">
        <f t="shared" si="47"/>
        <v/>
      </c>
      <c r="G566" s="14" t="str">
        <f t="shared" si="45"/>
        <v/>
      </c>
      <c r="H566" s="14" t="str">
        <f t="shared" si="48"/>
        <v/>
      </c>
      <c r="I566" s="14" t="str">
        <f>IF(A566&gt;0,IF(SUM($C$16:C566)&gt;0,IF(E566="Ja",SUM($F$16:F566)/SUM($C$16:C566),I565),"?Fejl?"),"")</f>
        <v/>
      </c>
      <c r="J566" s="14" t="str">
        <f t="shared" si="46"/>
        <v/>
      </c>
      <c r="K566" s="10" t="str">
        <f t="shared" si="49"/>
        <v/>
      </c>
      <c r="L566" s="15" t="str">
        <f>IF(A566&gt;0,IF(ISNUMBER(F566),IF(A566&gt;=$A$15,SUM($F$15:F566)/(A566-$A$15+1),"?Datoer?"),"?Tæller?"),"")</f>
        <v/>
      </c>
      <c r="M566" s="37"/>
      <c r="N566" s="1"/>
      <c r="P566" s="4"/>
    </row>
    <row r="567" spans="1:16">
      <c r="A567" s="38"/>
      <c r="B567" s="39"/>
      <c r="C567" s="40"/>
      <c r="D567" s="40"/>
      <c r="E567" s="45"/>
      <c r="F567" s="10" t="str">
        <f t="shared" si="47"/>
        <v/>
      </c>
      <c r="G567" s="14" t="str">
        <f t="shared" si="45"/>
        <v/>
      </c>
      <c r="H567" s="14" t="str">
        <f t="shared" si="48"/>
        <v/>
      </c>
      <c r="I567" s="14" t="str">
        <f>IF(A567&gt;0,IF(SUM($C$16:C567)&gt;0,IF(E567="Ja",SUM($F$16:F567)/SUM($C$16:C567),I566),"?Fejl?"),"")</f>
        <v/>
      </c>
      <c r="J567" s="14" t="str">
        <f t="shared" si="46"/>
        <v/>
      </c>
      <c r="K567" s="10" t="str">
        <f t="shared" si="49"/>
        <v/>
      </c>
      <c r="L567" s="15" t="str">
        <f>IF(A567&gt;0,IF(ISNUMBER(F567),IF(A567&gt;=$A$15,SUM($F$15:F567)/(A567-$A$15+1),"?Datoer?"),"?Tæller?"),"")</f>
        <v/>
      </c>
      <c r="M567" s="37"/>
      <c r="N567" s="1"/>
      <c r="P567" s="4"/>
    </row>
    <row r="568" spans="1:16">
      <c r="A568" s="38"/>
      <c r="B568" s="39"/>
      <c r="C568" s="40"/>
      <c r="D568" s="40"/>
      <c r="E568" s="45"/>
      <c r="F568" s="10" t="str">
        <f t="shared" si="47"/>
        <v/>
      </c>
      <c r="G568" s="14" t="str">
        <f t="shared" si="45"/>
        <v/>
      </c>
      <c r="H568" s="14" t="str">
        <f t="shared" si="48"/>
        <v/>
      </c>
      <c r="I568" s="14" t="str">
        <f>IF(A568&gt;0,IF(SUM($C$16:C568)&gt;0,IF(E568="Ja",SUM($F$16:F568)/SUM($C$16:C568),I567),"?Fejl?"),"")</f>
        <v/>
      </c>
      <c r="J568" s="14" t="str">
        <f t="shared" si="46"/>
        <v/>
      </c>
      <c r="K568" s="10" t="str">
        <f t="shared" si="49"/>
        <v/>
      </c>
      <c r="L568" s="15" t="str">
        <f>IF(A568&gt;0,IF(ISNUMBER(F568),IF(A568&gt;=$A$15,SUM($F$15:F568)/(A568-$A$15+1),"?Datoer?"),"?Tæller?"),"")</f>
        <v/>
      </c>
      <c r="M568" s="37"/>
      <c r="N568" s="1"/>
      <c r="P568" s="4"/>
    </row>
    <row r="569" spans="1:16">
      <c r="A569" s="38"/>
      <c r="B569" s="39"/>
      <c r="C569" s="40"/>
      <c r="D569" s="40"/>
      <c r="E569" s="45"/>
      <c r="F569" s="10" t="str">
        <f t="shared" si="47"/>
        <v/>
      </c>
      <c r="G569" s="14" t="str">
        <f t="shared" si="45"/>
        <v/>
      </c>
      <c r="H569" s="14" t="str">
        <f t="shared" si="48"/>
        <v/>
      </c>
      <c r="I569" s="14" t="str">
        <f>IF(A569&gt;0,IF(SUM($C$16:C569)&gt;0,IF(E569="Ja",SUM($F$16:F569)/SUM($C$16:C569),I568),"?Fejl?"),"")</f>
        <v/>
      </c>
      <c r="J569" s="14" t="str">
        <f t="shared" si="46"/>
        <v/>
      </c>
      <c r="K569" s="10" t="str">
        <f t="shared" si="49"/>
        <v/>
      </c>
      <c r="L569" s="15" t="str">
        <f>IF(A569&gt;0,IF(ISNUMBER(F569),IF(A569&gt;=$A$15,SUM($F$15:F569)/(A569-$A$15+1),"?Datoer?"),"?Tæller?"),"")</f>
        <v/>
      </c>
      <c r="M569" s="37"/>
      <c r="N569" s="1"/>
      <c r="P569" s="4"/>
    </row>
    <row r="570" spans="1:16">
      <c r="A570" s="38"/>
      <c r="B570" s="39"/>
      <c r="C570" s="40"/>
      <c r="D570" s="40"/>
      <c r="E570" s="45"/>
      <c r="F570" s="10" t="str">
        <f t="shared" si="47"/>
        <v/>
      </c>
      <c r="G570" s="14" t="str">
        <f t="shared" si="45"/>
        <v/>
      </c>
      <c r="H570" s="14" t="str">
        <f t="shared" si="48"/>
        <v/>
      </c>
      <c r="I570" s="14" t="str">
        <f>IF(A570&gt;0,IF(SUM($C$16:C570)&gt;0,IF(E570="Ja",SUM($F$16:F570)/SUM($C$16:C570),I569),"?Fejl?"),"")</f>
        <v/>
      </c>
      <c r="J570" s="14" t="str">
        <f t="shared" si="46"/>
        <v/>
      </c>
      <c r="K570" s="10" t="str">
        <f t="shared" si="49"/>
        <v/>
      </c>
      <c r="L570" s="15" t="str">
        <f>IF(A570&gt;0,IF(ISNUMBER(F570),IF(A570&gt;=$A$15,SUM($F$15:F570)/(A570-$A$15+1),"?Datoer?"),"?Tæller?"),"")</f>
        <v/>
      </c>
      <c r="M570" s="37"/>
      <c r="N570" s="1"/>
      <c r="P570" s="4"/>
    </row>
    <row r="571" spans="1:16">
      <c r="A571" s="38"/>
      <c r="B571" s="39"/>
      <c r="C571" s="40"/>
      <c r="D571" s="40"/>
      <c r="E571" s="45"/>
      <c r="F571" s="10" t="str">
        <f t="shared" si="47"/>
        <v/>
      </c>
      <c r="G571" s="14" t="str">
        <f t="shared" si="45"/>
        <v/>
      </c>
      <c r="H571" s="14" t="str">
        <f t="shared" si="48"/>
        <v/>
      </c>
      <c r="I571" s="14" t="str">
        <f>IF(A571&gt;0,IF(SUM($C$16:C571)&gt;0,IF(E571="Ja",SUM($F$16:F571)/SUM($C$16:C571),I570),"?Fejl?"),"")</f>
        <v/>
      </c>
      <c r="J571" s="14" t="str">
        <f t="shared" si="46"/>
        <v/>
      </c>
      <c r="K571" s="10" t="str">
        <f t="shared" si="49"/>
        <v/>
      </c>
      <c r="L571" s="15" t="str">
        <f>IF(A571&gt;0,IF(ISNUMBER(F571),IF(A571&gt;=$A$15,SUM($F$15:F571)/(A571-$A$15+1),"?Datoer?"),"?Tæller?"),"")</f>
        <v/>
      </c>
      <c r="M571" s="37"/>
      <c r="N571" s="1"/>
      <c r="P571" s="4"/>
    </row>
    <row r="572" spans="1:16">
      <c r="A572" s="38"/>
      <c r="B572" s="39"/>
      <c r="C572" s="40"/>
      <c r="D572" s="40"/>
      <c r="E572" s="45"/>
      <c r="F572" s="10" t="str">
        <f t="shared" si="47"/>
        <v/>
      </c>
      <c r="G572" s="14" t="str">
        <f t="shared" si="45"/>
        <v/>
      </c>
      <c r="H572" s="14" t="str">
        <f t="shared" si="48"/>
        <v/>
      </c>
      <c r="I572" s="14" t="str">
        <f>IF(A572&gt;0,IF(SUM($C$16:C572)&gt;0,IF(E572="Ja",SUM($F$16:F572)/SUM($C$16:C572),I571),"?Fejl?"),"")</f>
        <v/>
      </c>
      <c r="J572" s="14" t="str">
        <f t="shared" si="46"/>
        <v/>
      </c>
      <c r="K572" s="10" t="str">
        <f t="shared" si="49"/>
        <v/>
      </c>
      <c r="L572" s="15" t="str">
        <f>IF(A572&gt;0,IF(ISNUMBER(F572),IF(A572&gt;=$A$15,SUM($F$15:F572)/(A572-$A$15+1),"?Datoer?"),"?Tæller?"),"")</f>
        <v/>
      </c>
      <c r="M572" s="37"/>
      <c r="N572" s="1"/>
      <c r="P572" s="4"/>
    </row>
    <row r="573" spans="1:16">
      <c r="A573" s="38"/>
      <c r="B573" s="39"/>
      <c r="C573" s="40"/>
      <c r="D573" s="40"/>
      <c r="E573" s="45"/>
      <c r="F573" s="10" t="str">
        <f t="shared" si="47"/>
        <v/>
      </c>
      <c r="G573" s="14" t="str">
        <f t="shared" si="45"/>
        <v/>
      </c>
      <c r="H573" s="14" t="str">
        <f t="shared" si="48"/>
        <v/>
      </c>
      <c r="I573" s="14" t="str">
        <f>IF(A573&gt;0,IF(SUM($C$16:C573)&gt;0,IF(E573="Ja",SUM($F$16:F573)/SUM($C$16:C573),I572),"?Fejl?"),"")</f>
        <v/>
      </c>
      <c r="J573" s="14" t="str">
        <f t="shared" si="46"/>
        <v/>
      </c>
      <c r="K573" s="10" t="str">
        <f t="shared" si="49"/>
        <v/>
      </c>
      <c r="L573" s="15" t="str">
        <f>IF(A573&gt;0,IF(ISNUMBER(F573),IF(A573&gt;=$A$15,SUM($F$15:F573)/(A573-$A$15+1),"?Datoer?"),"?Tæller?"),"")</f>
        <v/>
      </c>
      <c r="M573" s="37"/>
      <c r="N573" s="1"/>
      <c r="P573" s="4"/>
    </row>
    <row r="574" spans="1:16">
      <c r="A574" s="38"/>
      <c r="B574" s="39"/>
      <c r="C574" s="40"/>
      <c r="D574" s="40"/>
      <c r="E574" s="45"/>
      <c r="F574" s="10" t="str">
        <f t="shared" si="47"/>
        <v/>
      </c>
      <c r="G574" s="14" t="str">
        <f t="shared" si="45"/>
        <v/>
      </c>
      <c r="H574" s="14" t="str">
        <f t="shared" si="48"/>
        <v/>
      </c>
      <c r="I574" s="14" t="str">
        <f>IF(A574&gt;0,IF(SUM($C$16:C574)&gt;0,IF(E574="Ja",SUM($F$16:F574)/SUM($C$16:C574),I573),"?Fejl?"),"")</f>
        <v/>
      </c>
      <c r="J574" s="14" t="str">
        <f t="shared" si="46"/>
        <v/>
      </c>
      <c r="K574" s="10" t="str">
        <f t="shared" si="49"/>
        <v/>
      </c>
      <c r="L574" s="15" t="str">
        <f>IF(A574&gt;0,IF(ISNUMBER(F574),IF(A574&gt;=$A$15,SUM($F$15:F574)/(A574-$A$15+1),"?Datoer?"),"?Tæller?"),"")</f>
        <v/>
      </c>
      <c r="M574" s="37"/>
      <c r="N574" s="1"/>
      <c r="P574" s="4"/>
    </row>
    <row r="575" spans="1:16">
      <c r="A575" s="38"/>
      <c r="B575" s="39"/>
      <c r="C575" s="40"/>
      <c r="D575" s="40"/>
      <c r="E575" s="45"/>
      <c r="F575" s="10" t="str">
        <f t="shared" si="47"/>
        <v/>
      </c>
      <c r="G575" s="14" t="str">
        <f t="shared" si="45"/>
        <v/>
      </c>
      <c r="H575" s="14" t="str">
        <f t="shared" si="48"/>
        <v/>
      </c>
      <c r="I575" s="14" t="str">
        <f>IF(A575&gt;0,IF(SUM($C$16:C575)&gt;0,IF(E575="Ja",SUM($F$16:F575)/SUM($C$16:C575),I574),"?Fejl?"),"")</f>
        <v/>
      </c>
      <c r="J575" s="14" t="str">
        <f t="shared" si="46"/>
        <v/>
      </c>
      <c r="K575" s="10" t="str">
        <f t="shared" si="49"/>
        <v/>
      </c>
      <c r="L575" s="15" t="str">
        <f>IF(A575&gt;0,IF(ISNUMBER(F575),IF(A575&gt;=$A$15,SUM($F$15:F575)/(A575-$A$15+1),"?Datoer?"),"?Tæller?"),"")</f>
        <v/>
      </c>
      <c r="M575" s="37"/>
      <c r="N575" s="1"/>
      <c r="P575" s="4"/>
    </row>
    <row r="576" spans="1:16">
      <c r="A576" s="38"/>
      <c r="B576" s="39"/>
      <c r="C576" s="40"/>
      <c r="D576" s="40"/>
      <c r="E576" s="45"/>
      <c r="F576" s="10" t="str">
        <f t="shared" si="47"/>
        <v/>
      </c>
      <c r="G576" s="14" t="str">
        <f t="shared" si="45"/>
        <v/>
      </c>
      <c r="H576" s="14" t="str">
        <f t="shared" si="48"/>
        <v/>
      </c>
      <c r="I576" s="14" t="str">
        <f>IF(A576&gt;0,IF(SUM($C$16:C576)&gt;0,IF(E576="Ja",SUM($F$16:F576)/SUM($C$16:C576),I575),"?Fejl?"),"")</f>
        <v/>
      </c>
      <c r="J576" s="14" t="str">
        <f t="shared" si="46"/>
        <v/>
      </c>
      <c r="K576" s="10" t="str">
        <f t="shared" si="49"/>
        <v/>
      </c>
      <c r="L576" s="15" t="str">
        <f>IF(A576&gt;0,IF(ISNUMBER(F576),IF(A576&gt;=$A$15,SUM($F$15:F576)/(A576-$A$15+1),"?Datoer?"),"?Tæller?"),"")</f>
        <v/>
      </c>
      <c r="M576" s="37"/>
      <c r="N576" s="1"/>
      <c r="P576" s="4"/>
    </row>
    <row r="577" spans="1:16">
      <c r="A577" s="38"/>
      <c r="B577" s="39"/>
      <c r="C577" s="40"/>
      <c r="D577" s="40"/>
      <c r="E577" s="45"/>
      <c r="F577" s="10" t="str">
        <f t="shared" si="47"/>
        <v/>
      </c>
      <c r="G577" s="14" t="str">
        <f t="shared" si="45"/>
        <v/>
      </c>
      <c r="H577" s="14" t="str">
        <f t="shared" si="48"/>
        <v/>
      </c>
      <c r="I577" s="14" t="str">
        <f>IF(A577&gt;0,IF(SUM($C$16:C577)&gt;0,IF(E577="Ja",SUM($F$16:F577)/SUM($C$16:C577),I576),"?Fejl?"),"")</f>
        <v/>
      </c>
      <c r="J577" s="14" t="str">
        <f t="shared" si="46"/>
        <v/>
      </c>
      <c r="K577" s="10" t="str">
        <f t="shared" si="49"/>
        <v/>
      </c>
      <c r="L577" s="15" t="str">
        <f>IF(A577&gt;0,IF(ISNUMBER(F577),IF(A577&gt;=$A$15,SUM($F$15:F577)/(A577-$A$15+1),"?Datoer?"),"?Tæller?"),"")</f>
        <v/>
      </c>
      <c r="M577" s="37"/>
      <c r="N577" s="1"/>
      <c r="P577" s="4"/>
    </row>
    <row r="578" spans="1:16">
      <c r="A578" s="38"/>
      <c r="B578" s="39"/>
      <c r="C578" s="40"/>
      <c r="D578" s="40"/>
      <c r="E578" s="45"/>
      <c r="F578" s="10" t="str">
        <f t="shared" si="47"/>
        <v/>
      </c>
      <c r="G578" s="14" t="str">
        <f t="shared" si="45"/>
        <v/>
      </c>
      <c r="H578" s="14" t="str">
        <f t="shared" si="48"/>
        <v/>
      </c>
      <c r="I578" s="14" t="str">
        <f>IF(A578&gt;0,IF(SUM($C$16:C578)&gt;0,IF(E578="Ja",SUM($F$16:F578)/SUM($C$16:C578),I577),"?Fejl?"),"")</f>
        <v/>
      </c>
      <c r="J578" s="14" t="str">
        <f t="shared" si="46"/>
        <v/>
      </c>
      <c r="K578" s="10" t="str">
        <f t="shared" si="49"/>
        <v/>
      </c>
      <c r="L578" s="15" t="str">
        <f>IF(A578&gt;0,IF(ISNUMBER(F578),IF(A578&gt;=$A$15,SUM($F$15:F578)/(A578-$A$15+1),"?Datoer?"),"?Tæller?"),"")</f>
        <v/>
      </c>
      <c r="M578" s="37"/>
      <c r="N578" s="1"/>
      <c r="P578" s="4"/>
    </row>
    <row r="579" spans="1:16">
      <c r="A579" s="38"/>
      <c r="B579" s="39"/>
      <c r="C579" s="40"/>
      <c r="D579" s="40"/>
      <c r="E579" s="45"/>
      <c r="F579" s="10" t="str">
        <f t="shared" si="47"/>
        <v/>
      </c>
      <c r="G579" s="14" t="str">
        <f t="shared" si="45"/>
        <v/>
      </c>
      <c r="H579" s="14" t="str">
        <f t="shared" si="48"/>
        <v/>
      </c>
      <c r="I579" s="14" t="str">
        <f>IF(A579&gt;0,IF(SUM($C$16:C579)&gt;0,IF(E579="Ja",SUM($F$16:F579)/SUM($C$16:C579),I578),"?Fejl?"),"")</f>
        <v/>
      </c>
      <c r="J579" s="14" t="str">
        <f t="shared" si="46"/>
        <v/>
      </c>
      <c r="K579" s="10" t="str">
        <f t="shared" si="49"/>
        <v/>
      </c>
      <c r="L579" s="15" t="str">
        <f>IF(A579&gt;0,IF(ISNUMBER(F579),IF(A579&gt;=$A$15,SUM($F$15:F579)/(A579-$A$15+1),"?Datoer?"),"?Tæller?"),"")</f>
        <v/>
      </c>
      <c r="M579" s="37"/>
      <c r="N579" s="1"/>
      <c r="P579" s="4"/>
    </row>
    <row r="580" spans="1:16">
      <c r="A580" s="38"/>
      <c r="B580" s="39"/>
      <c r="C580" s="40"/>
      <c r="D580" s="40"/>
      <c r="E580" s="45"/>
      <c r="F580" s="10" t="str">
        <f t="shared" si="47"/>
        <v/>
      </c>
      <c r="G580" s="14" t="str">
        <f t="shared" si="45"/>
        <v/>
      </c>
      <c r="H580" s="14" t="str">
        <f t="shared" si="48"/>
        <v/>
      </c>
      <c r="I580" s="14" t="str">
        <f>IF(A580&gt;0,IF(SUM($C$16:C580)&gt;0,IF(E580="Ja",SUM($F$16:F580)/SUM($C$16:C580),I579),"?Fejl?"),"")</f>
        <v/>
      </c>
      <c r="J580" s="14" t="str">
        <f t="shared" si="46"/>
        <v/>
      </c>
      <c r="K580" s="10" t="str">
        <f t="shared" si="49"/>
        <v/>
      </c>
      <c r="L580" s="15" t="str">
        <f>IF(A580&gt;0,IF(ISNUMBER(F580),IF(A580&gt;=$A$15,SUM($F$15:F580)/(A580-$A$15+1),"?Datoer?"),"?Tæller?"),"")</f>
        <v/>
      </c>
      <c r="M580" s="37"/>
      <c r="N580" s="1"/>
      <c r="P580" s="4"/>
    </row>
    <row r="581" spans="1:16">
      <c r="A581" s="38"/>
      <c r="B581" s="39"/>
      <c r="C581" s="40"/>
      <c r="D581" s="40"/>
      <c r="E581" s="45"/>
      <c r="F581" s="10" t="str">
        <f t="shared" si="47"/>
        <v/>
      </c>
      <c r="G581" s="14" t="str">
        <f t="shared" si="45"/>
        <v/>
      </c>
      <c r="H581" s="14" t="str">
        <f t="shared" si="48"/>
        <v/>
      </c>
      <c r="I581" s="14" t="str">
        <f>IF(A581&gt;0,IF(SUM($C$16:C581)&gt;0,IF(E581="Ja",SUM($F$16:F581)/SUM($C$16:C581),I580),"?Fejl?"),"")</f>
        <v/>
      </c>
      <c r="J581" s="14" t="str">
        <f t="shared" si="46"/>
        <v/>
      </c>
      <c r="K581" s="10" t="str">
        <f t="shared" si="49"/>
        <v/>
      </c>
      <c r="L581" s="15" t="str">
        <f>IF(A581&gt;0,IF(ISNUMBER(F581),IF(A581&gt;=$A$15,SUM($F$15:F581)/(A581-$A$15+1),"?Datoer?"),"?Tæller?"),"")</f>
        <v/>
      </c>
      <c r="M581" s="37"/>
      <c r="N581" s="1"/>
      <c r="P581" s="4"/>
    </row>
    <row r="582" spans="1:16">
      <c r="A582" s="38"/>
      <c r="B582" s="39"/>
      <c r="C582" s="40"/>
      <c r="D582" s="40"/>
      <c r="E582" s="45"/>
      <c r="F582" s="10" t="str">
        <f t="shared" si="47"/>
        <v/>
      </c>
      <c r="G582" s="14" t="str">
        <f t="shared" si="45"/>
        <v/>
      </c>
      <c r="H582" s="14" t="str">
        <f t="shared" si="48"/>
        <v/>
      </c>
      <c r="I582" s="14" t="str">
        <f>IF(A582&gt;0,IF(SUM($C$16:C582)&gt;0,IF(E582="Ja",SUM($F$16:F582)/SUM($C$16:C582),I581),"?Fejl?"),"")</f>
        <v/>
      </c>
      <c r="J582" s="14" t="str">
        <f t="shared" si="46"/>
        <v/>
      </c>
      <c r="K582" s="10" t="str">
        <f t="shared" si="49"/>
        <v/>
      </c>
      <c r="L582" s="15" t="str">
        <f>IF(A582&gt;0,IF(ISNUMBER(F582),IF(A582&gt;=$A$15,SUM($F$15:F582)/(A582-$A$15+1),"?Datoer?"),"?Tæller?"),"")</f>
        <v/>
      </c>
      <c r="M582" s="37"/>
      <c r="N582" s="1"/>
      <c r="P582" s="4"/>
    </row>
    <row r="583" spans="1:16">
      <c r="A583" s="38"/>
      <c r="B583" s="39"/>
      <c r="C583" s="40"/>
      <c r="D583" s="40"/>
      <c r="E583" s="45"/>
      <c r="F583" s="10" t="str">
        <f t="shared" si="47"/>
        <v/>
      </c>
      <c r="G583" s="14" t="str">
        <f t="shared" si="45"/>
        <v/>
      </c>
      <c r="H583" s="14" t="str">
        <f t="shared" si="48"/>
        <v/>
      </c>
      <c r="I583" s="14" t="str">
        <f>IF(A583&gt;0,IF(SUM($C$16:C583)&gt;0,IF(E583="Ja",SUM($F$16:F583)/SUM($C$16:C583),I582),"?Fejl?"),"")</f>
        <v/>
      </c>
      <c r="J583" s="14" t="str">
        <f t="shared" si="46"/>
        <v/>
      </c>
      <c r="K583" s="10" t="str">
        <f t="shared" si="49"/>
        <v/>
      </c>
      <c r="L583" s="15" t="str">
        <f>IF(A583&gt;0,IF(ISNUMBER(F583),IF(A583&gt;=$A$15,SUM($F$15:F583)/(A583-$A$15+1),"?Datoer?"),"?Tæller?"),"")</f>
        <v/>
      </c>
      <c r="M583" s="37"/>
      <c r="N583" s="1"/>
      <c r="P583" s="4"/>
    </row>
    <row r="584" spans="1:16">
      <c r="A584" s="38"/>
      <c r="B584" s="39"/>
      <c r="C584" s="40"/>
      <c r="D584" s="40"/>
      <c r="E584" s="45"/>
      <c r="F584" s="10" t="str">
        <f t="shared" si="47"/>
        <v/>
      </c>
      <c r="G584" s="14" t="str">
        <f t="shared" si="45"/>
        <v/>
      </c>
      <c r="H584" s="14" t="str">
        <f t="shared" si="48"/>
        <v/>
      </c>
      <c r="I584" s="14" t="str">
        <f>IF(A584&gt;0,IF(SUM($C$16:C584)&gt;0,IF(E584="Ja",SUM($F$16:F584)/SUM($C$16:C584),I583),"?Fejl?"),"")</f>
        <v/>
      </c>
      <c r="J584" s="14" t="str">
        <f t="shared" si="46"/>
        <v/>
      </c>
      <c r="K584" s="10" t="str">
        <f t="shared" si="49"/>
        <v/>
      </c>
      <c r="L584" s="15" t="str">
        <f>IF(A584&gt;0,IF(ISNUMBER(F584),IF(A584&gt;=$A$15,SUM($F$15:F584)/(A584-$A$15+1),"?Datoer?"),"?Tæller?"),"")</f>
        <v/>
      </c>
      <c r="M584" s="37"/>
      <c r="N584" s="1"/>
      <c r="P584" s="4"/>
    </row>
    <row r="585" spans="1:16">
      <c r="A585" s="38"/>
      <c r="B585" s="39"/>
      <c r="C585" s="40"/>
      <c r="D585" s="40"/>
      <c r="E585" s="45"/>
      <c r="F585" s="10" t="str">
        <f t="shared" si="47"/>
        <v/>
      </c>
      <c r="G585" s="14" t="str">
        <f t="shared" si="45"/>
        <v/>
      </c>
      <c r="H585" s="14" t="str">
        <f t="shared" si="48"/>
        <v/>
      </c>
      <c r="I585" s="14" t="str">
        <f>IF(A585&gt;0,IF(SUM($C$16:C585)&gt;0,IF(E585="Ja",SUM($F$16:F585)/SUM($C$16:C585),I584),"?Fejl?"),"")</f>
        <v/>
      </c>
      <c r="J585" s="14" t="str">
        <f t="shared" si="46"/>
        <v/>
      </c>
      <c r="K585" s="10" t="str">
        <f t="shared" si="49"/>
        <v/>
      </c>
      <c r="L585" s="15" t="str">
        <f>IF(A585&gt;0,IF(ISNUMBER(F585),IF(A585&gt;=$A$15,SUM($F$15:F585)/(A585-$A$15+1),"?Datoer?"),"?Tæller?"),"")</f>
        <v/>
      </c>
      <c r="M585" s="37"/>
      <c r="N585" s="1"/>
      <c r="P585" s="4"/>
    </row>
    <row r="586" spans="1:16">
      <c r="A586" s="38"/>
      <c r="B586" s="39"/>
      <c r="C586" s="40"/>
      <c r="D586" s="40"/>
      <c r="E586" s="45"/>
      <c r="F586" s="10" t="str">
        <f t="shared" si="47"/>
        <v/>
      </c>
      <c r="G586" s="14" t="str">
        <f t="shared" si="45"/>
        <v/>
      </c>
      <c r="H586" s="14" t="str">
        <f t="shared" si="48"/>
        <v/>
      </c>
      <c r="I586" s="14" t="str">
        <f>IF(A586&gt;0,IF(SUM($C$16:C586)&gt;0,IF(E586="Ja",SUM($F$16:F586)/SUM($C$16:C586),I585),"?Fejl?"),"")</f>
        <v/>
      </c>
      <c r="J586" s="14" t="str">
        <f t="shared" si="46"/>
        <v/>
      </c>
      <c r="K586" s="10" t="str">
        <f t="shared" si="49"/>
        <v/>
      </c>
      <c r="L586" s="15" t="str">
        <f>IF(A586&gt;0,IF(ISNUMBER(F586),IF(A586&gt;=$A$15,SUM($F$15:F586)/(A586-$A$15+1),"?Datoer?"),"?Tæller?"),"")</f>
        <v/>
      </c>
      <c r="M586" s="37"/>
      <c r="N586" s="1"/>
      <c r="P586" s="4"/>
    </row>
    <row r="587" spans="1:16">
      <c r="A587" s="38"/>
      <c r="B587" s="39"/>
      <c r="C587" s="40"/>
      <c r="D587" s="40"/>
      <c r="E587" s="45"/>
      <c r="F587" s="10" t="str">
        <f t="shared" si="47"/>
        <v/>
      </c>
      <c r="G587" s="14" t="str">
        <f t="shared" si="45"/>
        <v/>
      </c>
      <c r="H587" s="14" t="str">
        <f t="shared" si="48"/>
        <v/>
      </c>
      <c r="I587" s="14" t="str">
        <f>IF(A587&gt;0,IF(SUM($C$16:C587)&gt;0,IF(E587="Ja",SUM($F$16:F587)/SUM($C$16:C587),I586),"?Fejl?"),"")</f>
        <v/>
      </c>
      <c r="J587" s="14" t="str">
        <f t="shared" si="46"/>
        <v/>
      </c>
      <c r="K587" s="10" t="str">
        <f t="shared" si="49"/>
        <v/>
      </c>
      <c r="L587" s="15" t="str">
        <f>IF(A587&gt;0,IF(ISNUMBER(F587),IF(A587&gt;=$A$15,SUM($F$15:F587)/(A587-$A$15+1),"?Datoer?"),"?Tæller?"),"")</f>
        <v/>
      </c>
      <c r="M587" s="37"/>
      <c r="N587" s="1"/>
      <c r="P587" s="4"/>
    </row>
    <row r="588" spans="1:16">
      <c r="A588" s="38"/>
      <c r="B588" s="39"/>
      <c r="C588" s="40"/>
      <c r="D588" s="40"/>
      <c r="E588" s="45"/>
      <c r="F588" s="10" t="str">
        <f t="shared" si="47"/>
        <v/>
      </c>
      <c r="G588" s="14" t="str">
        <f t="shared" si="45"/>
        <v/>
      </c>
      <c r="H588" s="14" t="str">
        <f t="shared" si="48"/>
        <v/>
      </c>
      <c r="I588" s="14" t="str">
        <f>IF(A588&gt;0,IF(SUM($C$16:C588)&gt;0,IF(E588="Ja",SUM($F$16:F588)/SUM($C$16:C588),I587),"?Fejl?"),"")</f>
        <v/>
      </c>
      <c r="J588" s="14" t="str">
        <f t="shared" si="46"/>
        <v/>
      </c>
      <c r="K588" s="10" t="str">
        <f t="shared" si="49"/>
        <v/>
      </c>
      <c r="L588" s="15" t="str">
        <f>IF(A588&gt;0,IF(ISNUMBER(F588),IF(A588&gt;=$A$15,SUM($F$15:F588)/(A588-$A$15+1),"?Datoer?"),"?Tæller?"),"")</f>
        <v/>
      </c>
      <c r="M588" s="37"/>
      <c r="N588" s="1"/>
      <c r="P588" s="4"/>
    </row>
    <row r="589" spans="1:16">
      <c r="A589" s="38"/>
      <c r="B589" s="39"/>
      <c r="C589" s="40"/>
      <c r="D589" s="40"/>
      <c r="E589" s="45"/>
      <c r="F589" s="10" t="str">
        <f t="shared" si="47"/>
        <v/>
      </c>
      <c r="G589" s="14" t="str">
        <f t="shared" si="45"/>
        <v/>
      </c>
      <c r="H589" s="14" t="str">
        <f t="shared" si="48"/>
        <v/>
      </c>
      <c r="I589" s="14" t="str">
        <f>IF(A589&gt;0,IF(SUM($C$16:C589)&gt;0,IF(E589="Ja",SUM($F$16:F589)/SUM($C$16:C589),I588),"?Fejl?"),"")</f>
        <v/>
      </c>
      <c r="J589" s="14" t="str">
        <f t="shared" si="46"/>
        <v/>
      </c>
      <c r="K589" s="10" t="str">
        <f t="shared" si="49"/>
        <v/>
      </c>
      <c r="L589" s="15" t="str">
        <f>IF(A589&gt;0,IF(ISNUMBER(F589),IF(A589&gt;=$A$15,SUM($F$15:F589)/(A589-$A$15+1),"?Datoer?"),"?Tæller?"),"")</f>
        <v/>
      </c>
      <c r="M589" s="37"/>
      <c r="N589" s="1"/>
      <c r="P589" s="4"/>
    </row>
    <row r="590" spans="1:16">
      <c r="A590" s="38"/>
      <c r="B590" s="39"/>
      <c r="C590" s="40"/>
      <c r="D590" s="40"/>
      <c r="E590" s="45"/>
      <c r="F590" s="10" t="str">
        <f t="shared" si="47"/>
        <v/>
      </c>
      <c r="G590" s="14" t="str">
        <f t="shared" si="45"/>
        <v/>
      </c>
      <c r="H590" s="14" t="str">
        <f t="shared" si="48"/>
        <v/>
      </c>
      <c r="I590" s="14" t="str">
        <f>IF(A590&gt;0,IF(SUM($C$16:C590)&gt;0,IF(E590="Ja",SUM($F$16:F590)/SUM($C$16:C590),I589),"?Fejl?"),"")</f>
        <v/>
      </c>
      <c r="J590" s="14" t="str">
        <f t="shared" si="46"/>
        <v/>
      </c>
      <c r="K590" s="10" t="str">
        <f t="shared" si="49"/>
        <v/>
      </c>
      <c r="L590" s="15" t="str">
        <f>IF(A590&gt;0,IF(ISNUMBER(F590),IF(A590&gt;=$A$15,SUM($F$15:F590)/(A590-$A$15+1),"?Datoer?"),"?Tæller?"),"")</f>
        <v/>
      </c>
      <c r="M590" s="37"/>
      <c r="N590" s="1"/>
      <c r="P590" s="4"/>
    </row>
    <row r="591" spans="1:16">
      <c r="A591" s="38"/>
      <c r="B591" s="39"/>
      <c r="C591" s="40"/>
      <c r="D591" s="40"/>
      <c r="E591" s="45"/>
      <c r="F591" s="10" t="str">
        <f t="shared" si="47"/>
        <v/>
      </c>
      <c r="G591" s="14" t="str">
        <f t="shared" si="45"/>
        <v/>
      </c>
      <c r="H591" s="14" t="str">
        <f t="shared" si="48"/>
        <v/>
      </c>
      <c r="I591" s="14" t="str">
        <f>IF(A591&gt;0,IF(SUM($C$16:C591)&gt;0,IF(E591="Ja",SUM($F$16:F591)/SUM($C$16:C591),I590),"?Fejl?"),"")</f>
        <v/>
      </c>
      <c r="J591" s="14" t="str">
        <f t="shared" si="46"/>
        <v/>
      </c>
      <c r="K591" s="10" t="str">
        <f t="shared" si="49"/>
        <v/>
      </c>
      <c r="L591" s="15" t="str">
        <f>IF(A591&gt;0,IF(ISNUMBER(F591),IF(A591&gt;=$A$15,SUM($F$15:F591)/(A591-$A$15+1),"?Datoer?"),"?Tæller?"),"")</f>
        <v/>
      </c>
      <c r="M591" s="37"/>
      <c r="N591" s="1"/>
      <c r="P591" s="4"/>
    </row>
    <row r="592" spans="1:16">
      <c r="A592" s="38"/>
      <c r="B592" s="39"/>
      <c r="C592" s="40"/>
      <c r="D592" s="40"/>
      <c r="E592" s="45"/>
      <c r="F592" s="10" t="str">
        <f t="shared" si="47"/>
        <v/>
      </c>
      <c r="G592" s="14" t="str">
        <f t="shared" ref="G592:G655" si="50">IF(A592&gt;0,IF(C592&gt;0,IF(ISNUMBER(F592),IF(E592="Ja",(F592+P592)/(C592+O592),G591),""),"?Liter?"),"")</f>
        <v/>
      </c>
      <c r="H592" s="14" t="str">
        <f t="shared" si="48"/>
        <v/>
      </c>
      <c r="I592" s="14" t="str">
        <f>IF(A592&gt;0,IF(SUM($C$16:C592)&gt;0,IF(E592="Ja",SUM($F$16:F592)/SUM($C$16:C592),I591),"?Fejl?"),"")</f>
        <v/>
      </c>
      <c r="J592" s="14" t="str">
        <f t="shared" si="46"/>
        <v/>
      </c>
      <c r="K592" s="10" t="str">
        <f t="shared" si="49"/>
        <v/>
      </c>
      <c r="L592" s="15" t="str">
        <f>IF(A592&gt;0,IF(ISNUMBER(F592),IF(A592&gt;=$A$15,SUM($F$15:F592)/(A592-$A$15+1),"?Datoer?"),"?Tæller?"),"")</f>
        <v/>
      </c>
      <c r="M592" s="37"/>
      <c r="N592" s="1"/>
      <c r="P592" s="4"/>
    </row>
    <row r="593" spans="1:16">
      <c r="A593" s="38"/>
      <c r="B593" s="39"/>
      <c r="C593" s="40"/>
      <c r="D593" s="40"/>
      <c r="E593" s="45"/>
      <c r="F593" s="10" t="str">
        <f t="shared" si="47"/>
        <v/>
      </c>
      <c r="G593" s="14" t="str">
        <f t="shared" si="50"/>
        <v/>
      </c>
      <c r="H593" s="14" t="str">
        <f t="shared" si="48"/>
        <v/>
      </c>
      <c r="I593" s="14" t="str">
        <f>IF(A593&gt;0,IF(SUM($C$16:C593)&gt;0,IF(E593="Ja",SUM($F$16:F593)/SUM($C$16:C593),I592),"?Fejl?"),"")</f>
        <v/>
      </c>
      <c r="J593" s="14" t="str">
        <f t="shared" ref="J593:J656" si="51">IF(G593&gt;0,H593/G593,"")</f>
        <v/>
      </c>
      <c r="K593" s="10" t="str">
        <f t="shared" si="49"/>
        <v/>
      </c>
      <c r="L593" s="15" t="str">
        <f>IF(A593&gt;0,IF(ISNUMBER(F593),IF(A593&gt;=$A$15,SUM($F$15:F593)/(A593-$A$15+1),"?Datoer?"),"?Tæller?"),"")</f>
        <v/>
      </c>
      <c r="M593" s="37"/>
      <c r="N593" s="1"/>
      <c r="P593" s="4"/>
    </row>
    <row r="594" spans="1:16">
      <c r="A594" s="38"/>
      <c r="B594" s="39"/>
      <c r="C594" s="40"/>
      <c r="D594" s="40"/>
      <c r="E594" s="45"/>
      <c r="F594" s="10" t="str">
        <f t="shared" si="47"/>
        <v/>
      </c>
      <c r="G594" s="14" t="str">
        <f t="shared" si="50"/>
        <v/>
      </c>
      <c r="H594" s="14" t="str">
        <f t="shared" si="48"/>
        <v/>
      </c>
      <c r="I594" s="14" t="str">
        <f>IF(A594&gt;0,IF(SUM($C$16:C594)&gt;0,IF(E594="Ja",SUM($F$16:F594)/SUM($C$16:C594),I593),"?Fejl?"),"")</f>
        <v/>
      </c>
      <c r="J594" s="14" t="str">
        <f t="shared" si="51"/>
        <v/>
      </c>
      <c r="K594" s="10" t="str">
        <f t="shared" si="49"/>
        <v/>
      </c>
      <c r="L594" s="15" t="str">
        <f>IF(A594&gt;0,IF(ISNUMBER(F594),IF(A594&gt;=$A$15,SUM($F$15:F594)/(A594-$A$15+1),"?Datoer?"),"?Tæller?"),"")</f>
        <v/>
      </c>
      <c r="M594" s="37"/>
      <c r="N594" s="1"/>
      <c r="P594" s="4"/>
    </row>
    <row r="595" spans="1:16">
      <c r="A595" s="38"/>
      <c r="B595" s="39"/>
      <c r="C595" s="40"/>
      <c r="D595" s="40"/>
      <c r="E595" s="45"/>
      <c r="F595" s="10" t="str">
        <f t="shared" si="47"/>
        <v/>
      </c>
      <c r="G595" s="14" t="str">
        <f t="shared" si="50"/>
        <v/>
      </c>
      <c r="H595" s="14" t="str">
        <f t="shared" si="48"/>
        <v/>
      </c>
      <c r="I595" s="14" t="str">
        <f>IF(A595&gt;0,IF(SUM($C$16:C595)&gt;0,IF(E595="Ja",SUM($F$16:F595)/SUM($C$16:C595),I594),"?Fejl?"),"")</f>
        <v/>
      </c>
      <c r="J595" s="14" t="str">
        <f t="shared" si="51"/>
        <v/>
      </c>
      <c r="K595" s="10" t="str">
        <f t="shared" si="49"/>
        <v/>
      </c>
      <c r="L595" s="15" t="str">
        <f>IF(A595&gt;0,IF(ISNUMBER(F595),IF(A595&gt;=$A$15,SUM($F$15:F595)/(A595-$A$15+1),"?Datoer?"),"?Tæller?"),"")</f>
        <v/>
      </c>
      <c r="M595" s="37"/>
      <c r="N595" s="1"/>
      <c r="P595" s="4"/>
    </row>
    <row r="596" spans="1:16">
      <c r="A596" s="38"/>
      <c r="B596" s="39"/>
      <c r="C596" s="40"/>
      <c r="D596" s="40"/>
      <c r="E596" s="45"/>
      <c r="F596" s="10" t="str">
        <f t="shared" si="47"/>
        <v/>
      </c>
      <c r="G596" s="14" t="str">
        <f t="shared" si="50"/>
        <v/>
      </c>
      <c r="H596" s="14" t="str">
        <f t="shared" si="48"/>
        <v/>
      </c>
      <c r="I596" s="14" t="str">
        <f>IF(A596&gt;0,IF(SUM($C$16:C596)&gt;0,IF(E596="Ja",SUM($F$16:F596)/SUM($C$16:C596),I595),"?Fejl?"),"")</f>
        <v/>
      </c>
      <c r="J596" s="14" t="str">
        <f t="shared" si="51"/>
        <v/>
      </c>
      <c r="K596" s="10" t="str">
        <f t="shared" si="49"/>
        <v/>
      </c>
      <c r="L596" s="15" t="str">
        <f>IF(A596&gt;0,IF(ISNUMBER(F596),IF(A596&gt;=$A$15,SUM($F$15:F596)/(A596-$A$15+1),"?Datoer?"),"?Tæller?"),"")</f>
        <v/>
      </c>
      <c r="M596" s="37"/>
      <c r="N596" s="1"/>
      <c r="P596" s="4"/>
    </row>
    <row r="597" spans="1:16">
      <c r="A597" s="38"/>
      <c r="B597" s="39"/>
      <c r="C597" s="40"/>
      <c r="D597" s="40"/>
      <c r="E597" s="45"/>
      <c r="F597" s="10" t="str">
        <f t="shared" si="47"/>
        <v/>
      </c>
      <c r="G597" s="14" t="str">
        <f t="shared" si="50"/>
        <v/>
      </c>
      <c r="H597" s="14" t="str">
        <f t="shared" si="48"/>
        <v/>
      </c>
      <c r="I597" s="14" t="str">
        <f>IF(A597&gt;0,IF(SUM($C$16:C597)&gt;0,IF(E597="Ja",SUM($F$16:F597)/SUM($C$16:C597),I596),"?Fejl?"),"")</f>
        <v/>
      </c>
      <c r="J597" s="14" t="str">
        <f t="shared" si="51"/>
        <v/>
      </c>
      <c r="K597" s="10" t="str">
        <f t="shared" si="49"/>
        <v/>
      </c>
      <c r="L597" s="15" t="str">
        <f>IF(A597&gt;0,IF(ISNUMBER(F597),IF(A597&gt;=$A$15,SUM($F$15:F597)/(A597-$A$15+1),"?Datoer?"),"?Tæller?"),"")</f>
        <v/>
      </c>
      <c r="M597" s="37"/>
      <c r="N597" s="1"/>
      <c r="P597" s="4"/>
    </row>
    <row r="598" spans="1:16">
      <c r="A598" s="38"/>
      <c r="B598" s="39"/>
      <c r="C598" s="40"/>
      <c r="D598" s="40"/>
      <c r="E598" s="45"/>
      <c r="F598" s="10" t="str">
        <f t="shared" si="47"/>
        <v/>
      </c>
      <c r="G598" s="14" t="str">
        <f t="shared" si="50"/>
        <v/>
      </c>
      <c r="H598" s="14" t="str">
        <f t="shared" si="48"/>
        <v/>
      </c>
      <c r="I598" s="14" t="str">
        <f>IF(A598&gt;0,IF(SUM($C$16:C598)&gt;0,IF(E598="Ja",SUM($F$16:F598)/SUM($C$16:C598),I597),"?Fejl?"),"")</f>
        <v/>
      </c>
      <c r="J598" s="14" t="str">
        <f t="shared" si="51"/>
        <v/>
      </c>
      <c r="K598" s="10" t="str">
        <f t="shared" si="49"/>
        <v/>
      </c>
      <c r="L598" s="15" t="str">
        <f>IF(A598&gt;0,IF(ISNUMBER(F598),IF(A598&gt;=$A$15,SUM($F$15:F598)/(A598-$A$15+1),"?Datoer?"),"?Tæller?"),"")</f>
        <v/>
      </c>
      <c r="M598" s="37"/>
      <c r="N598" s="1"/>
      <c r="P598" s="4"/>
    </row>
    <row r="599" spans="1:16">
      <c r="A599" s="38"/>
      <c r="B599" s="39"/>
      <c r="C599" s="40"/>
      <c r="D599" s="40"/>
      <c r="E599" s="45"/>
      <c r="F599" s="10" t="str">
        <f t="shared" si="47"/>
        <v/>
      </c>
      <c r="G599" s="14" t="str">
        <f t="shared" si="50"/>
        <v/>
      </c>
      <c r="H599" s="14" t="str">
        <f t="shared" si="48"/>
        <v/>
      </c>
      <c r="I599" s="14" t="str">
        <f>IF(A599&gt;0,IF(SUM($C$16:C599)&gt;0,IF(E599="Ja",SUM($F$16:F599)/SUM($C$16:C599),I598),"?Fejl?"),"")</f>
        <v/>
      </c>
      <c r="J599" s="14" t="str">
        <f t="shared" si="51"/>
        <v/>
      </c>
      <c r="K599" s="10" t="str">
        <f t="shared" si="49"/>
        <v/>
      </c>
      <c r="L599" s="15" t="str">
        <f>IF(A599&gt;0,IF(ISNUMBER(F599),IF(A599&gt;=$A$15,SUM($F$15:F599)/(A599-$A$15+1),"?Datoer?"),"?Tæller?"),"")</f>
        <v/>
      </c>
      <c r="M599" s="37"/>
      <c r="N599" s="1"/>
      <c r="P599" s="4"/>
    </row>
    <row r="600" spans="1:16">
      <c r="A600" s="38"/>
      <c r="B600" s="39"/>
      <c r="C600" s="40"/>
      <c r="D600" s="40"/>
      <c r="E600" s="45"/>
      <c r="F600" s="10" t="str">
        <f t="shared" si="47"/>
        <v/>
      </c>
      <c r="G600" s="14" t="str">
        <f t="shared" si="50"/>
        <v/>
      </c>
      <c r="H600" s="14" t="str">
        <f t="shared" si="48"/>
        <v/>
      </c>
      <c r="I600" s="14" t="str">
        <f>IF(A600&gt;0,IF(SUM($C$16:C600)&gt;0,IF(E600="Ja",SUM($F$16:F600)/SUM($C$16:C600),I599),"?Fejl?"),"")</f>
        <v/>
      </c>
      <c r="J600" s="14" t="str">
        <f t="shared" si="51"/>
        <v/>
      </c>
      <c r="K600" s="10" t="str">
        <f t="shared" si="49"/>
        <v/>
      </c>
      <c r="L600" s="15" t="str">
        <f>IF(A600&gt;0,IF(ISNUMBER(F600),IF(A600&gt;=$A$15,SUM($F$15:F600)/(A600-$A$15+1),"?Datoer?"),"?Tæller?"),"")</f>
        <v/>
      </c>
      <c r="M600" s="37"/>
      <c r="N600" s="1"/>
      <c r="P600" s="4"/>
    </row>
    <row r="601" spans="1:16">
      <c r="A601" s="38"/>
      <c r="B601" s="39"/>
      <c r="C601" s="40"/>
      <c r="D601" s="40"/>
      <c r="E601" s="45"/>
      <c r="F601" s="10" t="str">
        <f t="shared" si="47"/>
        <v/>
      </c>
      <c r="G601" s="14" t="str">
        <f t="shared" si="50"/>
        <v/>
      </c>
      <c r="H601" s="14" t="str">
        <f t="shared" si="48"/>
        <v/>
      </c>
      <c r="I601" s="14" t="str">
        <f>IF(A601&gt;0,IF(SUM($C$16:C601)&gt;0,IF(E601="Ja",SUM($F$16:F601)/SUM($C$16:C601),I600),"?Fejl?"),"")</f>
        <v/>
      </c>
      <c r="J601" s="14" t="str">
        <f t="shared" si="51"/>
        <v/>
      </c>
      <c r="K601" s="10" t="str">
        <f t="shared" si="49"/>
        <v/>
      </c>
      <c r="L601" s="15" t="str">
        <f>IF(A601&gt;0,IF(ISNUMBER(F601),IF(A601&gt;=$A$15,SUM($F$15:F601)/(A601-$A$15+1),"?Datoer?"),"?Tæller?"),"")</f>
        <v/>
      </c>
      <c r="M601" s="37"/>
      <c r="N601" s="1"/>
      <c r="P601" s="4"/>
    </row>
    <row r="602" spans="1:16">
      <c r="A602" s="38"/>
      <c r="B602" s="39"/>
      <c r="C602" s="40"/>
      <c r="D602" s="40"/>
      <c r="E602" s="45"/>
      <c r="F602" s="10" t="str">
        <f t="shared" si="47"/>
        <v/>
      </c>
      <c r="G602" s="14" t="str">
        <f t="shared" si="50"/>
        <v/>
      </c>
      <c r="H602" s="14" t="str">
        <f t="shared" si="48"/>
        <v/>
      </c>
      <c r="I602" s="14" t="str">
        <f>IF(A602&gt;0,IF(SUM($C$16:C602)&gt;0,IF(E602="Ja",SUM($F$16:F602)/SUM($C$16:C602),I601),"?Fejl?"),"")</f>
        <v/>
      </c>
      <c r="J602" s="14" t="str">
        <f t="shared" si="51"/>
        <v/>
      </c>
      <c r="K602" s="10" t="str">
        <f t="shared" si="49"/>
        <v/>
      </c>
      <c r="L602" s="15" t="str">
        <f>IF(A602&gt;0,IF(ISNUMBER(F602),IF(A602&gt;=$A$15,SUM($F$15:F602)/(A602-$A$15+1),"?Datoer?"),"?Tæller?"),"")</f>
        <v/>
      </c>
      <c r="M602" s="37"/>
      <c r="N602" s="1"/>
      <c r="P602" s="4"/>
    </row>
    <row r="603" spans="1:16">
      <c r="A603" s="38"/>
      <c r="B603" s="39"/>
      <c r="C603" s="40"/>
      <c r="D603" s="40"/>
      <c r="E603" s="45"/>
      <c r="F603" s="10" t="str">
        <f t="shared" si="47"/>
        <v/>
      </c>
      <c r="G603" s="14" t="str">
        <f t="shared" si="50"/>
        <v/>
      </c>
      <c r="H603" s="14" t="str">
        <f t="shared" si="48"/>
        <v/>
      </c>
      <c r="I603" s="14" t="str">
        <f>IF(A603&gt;0,IF(SUM($C$16:C603)&gt;0,IF(E603="Ja",SUM($F$16:F603)/SUM($C$16:C603),I602),"?Fejl?"),"")</f>
        <v/>
      </c>
      <c r="J603" s="14" t="str">
        <f t="shared" si="51"/>
        <v/>
      </c>
      <c r="K603" s="10" t="str">
        <f t="shared" si="49"/>
        <v/>
      </c>
      <c r="L603" s="15" t="str">
        <f>IF(A603&gt;0,IF(ISNUMBER(F603),IF(A603&gt;=$A$15,SUM($F$15:F603)/(A603-$A$15+1),"?Datoer?"),"?Tæller?"),"")</f>
        <v/>
      </c>
      <c r="M603" s="37"/>
      <c r="N603" s="1"/>
      <c r="P603" s="4"/>
    </row>
    <row r="604" spans="1:16">
      <c r="A604" s="38"/>
      <c r="B604" s="39"/>
      <c r="C604" s="40"/>
      <c r="D604" s="40"/>
      <c r="E604" s="45"/>
      <c r="F604" s="10" t="str">
        <f t="shared" si="47"/>
        <v/>
      </c>
      <c r="G604" s="14" t="str">
        <f t="shared" si="50"/>
        <v/>
      </c>
      <c r="H604" s="14" t="str">
        <f t="shared" si="48"/>
        <v/>
      </c>
      <c r="I604" s="14" t="str">
        <f>IF(A604&gt;0,IF(SUM($C$16:C604)&gt;0,IF(E604="Ja",SUM($F$16:F604)/SUM($C$16:C604),I603),"?Fejl?"),"")</f>
        <v/>
      </c>
      <c r="J604" s="14" t="str">
        <f t="shared" si="51"/>
        <v/>
      </c>
      <c r="K604" s="10" t="str">
        <f t="shared" si="49"/>
        <v/>
      </c>
      <c r="L604" s="15" t="str">
        <f>IF(A604&gt;0,IF(ISNUMBER(F604),IF(A604&gt;=$A$15,SUM($F$15:F604)/(A604-$A$15+1),"?Datoer?"),"?Tæller?"),"")</f>
        <v/>
      </c>
      <c r="M604" s="37"/>
      <c r="N604" s="1"/>
      <c r="P604" s="4"/>
    </row>
    <row r="605" spans="1:16">
      <c r="A605" s="38"/>
      <c r="B605" s="39"/>
      <c r="C605" s="40"/>
      <c r="D605" s="40"/>
      <c r="E605" s="45"/>
      <c r="F605" s="10" t="str">
        <f t="shared" si="47"/>
        <v/>
      </c>
      <c r="G605" s="14" t="str">
        <f t="shared" si="50"/>
        <v/>
      </c>
      <c r="H605" s="14" t="str">
        <f t="shared" si="48"/>
        <v/>
      </c>
      <c r="I605" s="14" t="str">
        <f>IF(A605&gt;0,IF(SUM($C$16:C605)&gt;0,IF(E605="Ja",SUM($F$16:F605)/SUM($C$16:C605),I604),"?Fejl?"),"")</f>
        <v/>
      </c>
      <c r="J605" s="14" t="str">
        <f t="shared" si="51"/>
        <v/>
      </c>
      <c r="K605" s="10" t="str">
        <f t="shared" si="49"/>
        <v/>
      </c>
      <c r="L605" s="15" t="str">
        <f>IF(A605&gt;0,IF(ISNUMBER(F605),IF(A605&gt;=$A$15,SUM($F$15:F605)/(A605-$A$15+1),"?Datoer?"),"?Tæller?"),"")</f>
        <v/>
      </c>
      <c r="M605" s="37"/>
      <c r="N605" s="1"/>
      <c r="P605" s="4"/>
    </row>
    <row r="606" spans="1:16">
      <c r="A606" s="38"/>
      <c r="B606" s="39"/>
      <c r="C606" s="40"/>
      <c r="D606" s="40"/>
      <c r="E606" s="45"/>
      <c r="F606" s="10" t="str">
        <f t="shared" si="47"/>
        <v/>
      </c>
      <c r="G606" s="14" t="str">
        <f t="shared" si="50"/>
        <v/>
      </c>
      <c r="H606" s="14" t="str">
        <f t="shared" si="48"/>
        <v/>
      </c>
      <c r="I606" s="14" t="str">
        <f>IF(A606&gt;0,IF(SUM($C$16:C606)&gt;0,IF(E606="Ja",SUM($F$16:F606)/SUM($C$16:C606),I605),"?Fejl?"),"")</f>
        <v/>
      </c>
      <c r="J606" s="14" t="str">
        <f t="shared" si="51"/>
        <v/>
      </c>
      <c r="K606" s="10" t="str">
        <f t="shared" si="49"/>
        <v/>
      </c>
      <c r="L606" s="15" t="str">
        <f>IF(A606&gt;0,IF(ISNUMBER(F606),IF(A606&gt;=$A$15,SUM($F$15:F606)/(A606-$A$15+1),"?Datoer?"),"?Tæller?"),"")</f>
        <v/>
      </c>
      <c r="M606" s="37"/>
      <c r="N606" s="1"/>
      <c r="P606" s="4"/>
    </row>
    <row r="607" spans="1:16">
      <c r="A607" s="38"/>
      <c r="B607" s="39"/>
      <c r="C607" s="40"/>
      <c r="D607" s="40"/>
      <c r="E607" s="45"/>
      <c r="F607" s="10" t="str">
        <f t="shared" si="47"/>
        <v/>
      </c>
      <c r="G607" s="14" t="str">
        <f t="shared" si="50"/>
        <v/>
      </c>
      <c r="H607" s="14" t="str">
        <f t="shared" si="48"/>
        <v/>
      </c>
      <c r="I607" s="14" t="str">
        <f>IF(A607&gt;0,IF(SUM($C$16:C607)&gt;0,IF(E607="Ja",SUM($F$16:F607)/SUM($C$16:C607),I606),"?Fejl?"),"")</f>
        <v/>
      </c>
      <c r="J607" s="14" t="str">
        <f t="shared" si="51"/>
        <v/>
      </c>
      <c r="K607" s="10" t="str">
        <f t="shared" si="49"/>
        <v/>
      </c>
      <c r="L607" s="15" t="str">
        <f>IF(A607&gt;0,IF(ISNUMBER(F607),IF(A607&gt;=$A$15,SUM($F$15:F607)/(A607-$A$15+1),"?Datoer?"),"?Tæller?"),"")</f>
        <v/>
      </c>
      <c r="M607" s="37"/>
      <c r="N607" s="1"/>
      <c r="P607" s="4"/>
    </row>
    <row r="608" spans="1:16">
      <c r="A608" s="38"/>
      <c r="B608" s="39"/>
      <c r="C608" s="40"/>
      <c r="D608" s="40"/>
      <c r="E608" s="45"/>
      <c r="F608" s="10" t="str">
        <f t="shared" si="47"/>
        <v/>
      </c>
      <c r="G608" s="14" t="str">
        <f t="shared" si="50"/>
        <v/>
      </c>
      <c r="H608" s="14" t="str">
        <f t="shared" si="48"/>
        <v/>
      </c>
      <c r="I608" s="14" t="str">
        <f>IF(A608&gt;0,IF(SUM($C$16:C608)&gt;0,IF(E608="Ja",SUM($F$16:F608)/SUM($C$16:C608),I607),"?Fejl?"),"")</f>
        <v/>
      </c>
      <c r="J608" s="14" t="str">
        <f t="shared" si="51"/>
        <v/>
      </c>
      <c r="K608" s="10" t="str">
        <f t="shared" si="49"/>
        <v/>
      </c>
      <c r="L608" s="15" t="str">
        <f>IF(A608&gt;0,IF(ISNUMBER(F608),IF(A608&gt;=$A$15,SUM($F$15:F608)/(A608-$A$15+1),"?Datoer?"),"?Tæller?"),"")</f>
        <v/>
      </c>
      <c r="M608" s="37"/>
      <c r="N608" s="1"/>
      <c r="P608" s="4"/>
    </row>
    <row r="609" spans="1:16">
      <c r="A609" s="38"/>
      <c r="B609" s="39"/>
      <c r="C609" s="40"/>
      <c r="D609" s="40"/>
      <c r="E609" s="45"/>
      <c r="F609" s="10" t="str">
        <f t="shared" si="47"/>
        <v/>
      </c>
      <c r="G609" s="14" t="str">
        <f t="shared" si="50"/>
        <v/>
      </c>
      <c r="H609" s="14" t="str">
        <f t="shared" si="48"/>
        <v/>
      </c>
      <c r="I609" s="14" t="str">
        <f>IF(A609&gt;0,IF(SUM($C$16:C609)&gt;0,IF(E609="Ja",SUM($F$16:F609)/SUM($C$16:C609),I608),"?Fejl?"),"")</f>
        <v/>
      </c>
      <c r="J609" s="14" t="str">
        <f t="shared" si="51"/>
        <v/>
      </c>
      <c r="K609" s="10" t="str">
        <f t="shared" si="49"/>
        <v/>
      </c>
      <c r="L609" s="15" t="str">
        <f>IF(A609&gt;0,IF(ISNUMBER(F609),IF(A609&gt;=$A$15,SUM($F$15:F609)/(A609-$A$15+1),"?Datoer?"),"?Tæller?"),"")</f>
        <v/>
      </c>
      <c r="M609" s="37"/>
      <c r="N609" s="1"/>
      <c r="P609" s="4"/>
    </row>
    <row r="610" spans="1:16">
      <c r="A610" s="38"/>
      <c r="B610" s="39"/>
      <c r="C610" s="40"/>
      <c r="D610" s="40"/>
      <c r="E610" s="45"/>
      <c r="F610" s="10" t="str">
        <f t="shared" si="47"/>
        <v/>
      </c>
      <c r="G610" s="14" t="str">
        <f t="shared" si="50"/>
        <v/>
      </c>
      <c r="H610" s="14" t="str">
        <f t="shared" si="48"/>
        <v/>
      </c>
      <c r="I610" s="14" t="str">
        <f>IF(A610&gt;0,IF(SUM($C$16:C610)&gt;0,IF(E610="Ja",SUM($F$16:F610)/SUM($C$16:C610),I609),"?Fejl?"),"")</f>
        <v/>
      </c>
      <c r="J610" s="14" t="str">
        <f t="shared" si="51"/>
        <v/>
      </c>
      <c r="K610" s="10" t="str">
        <f t="shared" si="49"/>
        <v/>
      </c>
      <c r="L610" s="15" t="str">
        <f>IF(A610&gt;0,IF(ISNUMBER(F610),IF(A610&gt;=$A$15,SUM($F$15:F610)/(A610-$A$15+1),"?Datoer?"),"?Tæller?"),"")</f>
        <v/>
      </c>
      <c r="M610" s="37"/>
      <c r="N610" s="1"/>
      <c r="P610" s="4"/>
    </row>
    <row r="611" spans="1:16">
      <c r="A611" s="38"/>
      <c r="B611" s="39"/>
      <c r="C611" s="40"/>
      <c r="D611" s="40"/>
      <c r="E611" s="45"/>
      <c r="F611" s="10" t="str">
        <f t="shared" si="47"/>
        <v/>
      </c>
      <c r="G611" s="14" t="str">
        <f t="shared" si="50"/>
        <v/>
      </c>
      <c r="H611" s="14" t="str">
        <f t="shared" si="48"/>
        <v/>
      </c>
      <c r="I611" s="14" t="str">
        <f>IF(A611&gt;0,IF(SUM($C$16:C611)&gt;0,IF(E611="Ja",SUM($F$16:F611)/SUM($C$16:C611),I610),"?Fejl?"),"")</f>
        <v/>
      </c>
      <c r="J611" s="14" t="str">
        <f t="shared" si="51"/>
        <v/>
      </c>
      <c r="K611" s="10" t="str">
        <f t="shared" si="49"/>
        <v/>
      </c>
      <c r="L611" s="15" t="str">
        <f>IF(A611&gt;0,IF(ISNUMBER(F611),IF(A611&gt;=$A$15,SUM($F$15:F611)/(A611-$A$15+1),"?Datoer?"),"?Tæller?"),"")</f>
        <v/>
      </c>
      <c r="M611" s="37"/>
      <c r="N611" s="1"/>
      <c r="P611" s="4"/>
    </row>
    <row r="612" spans="1:16">
      <c r="A612" s="38"/>
      <c r="B612" s="39"/>
      <c r="C612" s="40"/>
      <c r="D612" s="40"/>
      <c r="E612" s="45"/>
      <c r="F612" s="10" t="str">
        <f t="shared" si="47"/>
        <v/>
      </c>
      <c r="G612" s="14" t="str">
        <f t="shared" si="50"/>
        <v/>
      </c>
      <c r="H612" s="14" t="str">
        <f t="shared" si="48"/>
        <v/>
      </c>
      <c r="I612" s="14" t="str">
        <f>IF(A612&gt;0,IF(SUM($C$16:C612)&gt;0,IF(E612="Ja",SUM($F$16:F612)/SUM($C$16:C612),I611),"?Fejl?"),"")</f>
        <v/>
      </c>
      <c r="J612" s="14" t="str">
        <f t="shared" si="51"/>
        <v/>
      </c>
      <c r="K612" s="10" t="str">
        <f t="shared" si="49"/>
        <v/>
      </c>
      <c r="L612" s="15" t="str">
        <f>IF(A612&gt;0,IF(ISNUMBER(F612),IF(A612&gt;=$A$15,SUM($F$15:F612)/(A612-$A$15+1),"?Datoer?"),"?Tæller?"),"")</f>
        <v/>
      </c>
      <c r="M612" s="37"/>
      <c r="N612" s="1"/>
      <c r="P612" s="4"/>
    </row>
    <row r="613" spans="1:16">
      <c r="A613" s="38"/>
      <c r="B613" s="39"/>
      <c r="C613" s="40"/>
      <c r="D613" s="40"/>
      <c r="E613" s="45"/>
      <c r="F613" s="10" t="str">
        <f t="shared" si="47"/>
        <v/>
      </c>
      <c r="G613" s="14" t="str">
        <f t="shared" si="50"/>
        <v/>
      </c>
      <c r="H613" s="14" t="str">
        <f t="shared" si="48"/>
        <v/>
      </c>
      <c r="I613" s="14" t="str">
        <f>IF(A613&gt;0,IF(SUM($C$16:C613)&gt;0,IF(E613="Ja",SUM($F$16:F613)/SUM($C$16:C613),I612),"?Fejl?"),"")</f>
        <v/>
      </c>
      <c r="J613" s="14" t="str">
        <f t="shared" si="51"/>
        <v/>
      </c>
      <c r="K613" s="10" t="str">
        <f t="shared" si="49"/>
        <v/>
      </c>
      <c r="L613" s="15" t="str">
        <f>IF(A613&gt;0,IF(ISNUMBER(F613),IF(A613&gt;=$A$15,SUM($F$15:F613)/(A613-$A$15+1),"?Datoer?"),"?Tæller?"),"")</f>
        <v/>
      </c>
      <c r="M613" s="37"/>
      <c r="N613" s="1"/>
      <c r="P613" s="4"/>
    </row>
    <row r="614" spans="1:16">
      <c r="A614" s="38"/>
      <c r="B614" s="39"/>
      <c r="C614" s="40"/>
      <c r="D614" s="40"/>
      <c r="E614" s="45"/>
      <c r="F614" s="10" t="str">
        <f t="shared" si="47"/>
        <v/>
      </c>
      <c r="G614" s="14" t="str">
        <f t="shared" si="50"/>
        <v/>
      </c>
      <c r="H614" s="14" t="str">
        <f t="shared" si="48"/>
        <v/>
      </c>
      <c r="I614" s="14" t="str">
        <f>IF(A614&gt;0,IF(SUM($C$16:C614)&gt;0,IF(E614="Ja",SUM($F$16:F614)/SUM($C$16:C614),I613),"?Fejl?"),"")</f>
        <v/>
      </c>
      <c r="J614" s="14" t="str">
        <f t="shared" si="51"/>
        <v/>
      </c>
      <c r="K614" s="10" t="str">
        <f t="shared" si="49"/>
        <v/>
      </c>
      <c r="L614" s="15" t="str">
        <f>IF(A614&gt;0,IF(ISNUMBER(F614),IF(A614&gt;=$A$15,SUM($F$15:F614)/(A614-$A$15+1),"?Datoer?"),"?Tæller?"),"")</f>
        <v/>
      </c>
      <c r="M614" s="37"/>
      <c r="N614" s="1"/>
      <c r="P614" s="4"/>
    </row>
    <row r="615" spans="1:16">
      <c r="A615" s="38"/>
      <c r="B615" s="39"/>
      <c r="C615" s="40"/>
      <c r="D615" s="40"/>
      <c r="E615" s="45"/>
      <c r="F615" s="10" t="str">
        <f t="shared" si="47"/>
        <v/>
      </c>
      <c r="G615" s="14" t="str">
        <f t="shared" si="50"/>
        <v/>
      </c>
      <c r="H615" s="14" t="str">
        <f t="shared" si="48"/>
        <v/>
      </c>
      <c r="I615" s="14" t="str">
        <f>IF(A615&gt;0,IF(SUM($C$16:C615)&gt;0,IF(E615="Ja",SUM($F$16:F615)/SUM($C$16:C615),I614),"?Fejl?"),"")</f>
        <v/>
      </c>
      <c r="J615" s="14" t="str">
        <f t="shared" si="51"/>
        <v/>
      </c>
      <c r="K615" s="10" t="str">
        <f t="shared" si="49"/>
        <v/>
      </c>
      <c r="L615" s="15" t="str">
        <f>IF(A615&gt;0,IF(ISNUMBER(F615),IF(A615&gt;=$A$15,SUM($F$15:F615)/(A615-$A$15+1),"?Datoer?"),"?Tæller?"),"")</f>
        <v/>
      </c>
      <c r="M615" s="37"/>
      <c r="N615" s="1"/>
      <c r="P615" s="4"/>
    </row>
    <row r="616" spans="1:16">
      <c r="A616" s="38"/>
      <c r="B616" s="39"/>
      <c r="C616" s="40"/>
      <c r="D616" s="40"/>
      <c r="E616" s="45"/>
      <c r="F616" s="10" t="str">
        <f t="shared" si="47"/>
        <v/>
      </c>
      <c r="G616" s="14" t="str">
        <f t="shared" si="50"/>
        <v/>
      </c>
      <c r="H616" s="14" t="str">
        <f t="shared" si="48"/>
        <v/>
      </c>
      <c r="I616" s="14" t="str">
        <f>IF(A616&gt;0,IF(SUM($C$16:C616)&gt;0,IF(E616="Ja",SUM($F$16:F616)/SUM($C$16:C616),I615),"?Fejl?"),"")</f>
        <v/>
      </c>
      <c r="J616" s="14" t="str">
        <f t="shared" si="51"/>
        <v/>
      </c>
      <c r="K616" s="10" t="str">
        <f t="shared" si="49"/>
        <v/>
      </c>
      <c r="L616" s="15" t="str">
        <f>IF(A616&gt;0,IF(ISNUMBER(F616),IF(A616&gt;=$A$15,SUM($F$15:F616)/(A616-$A$15+1),"?Datoer?"),"?Tæller?"),"")</f>
        <v/>
      </c>
      <c r="M616" s="37"/>
      <c r="N616" s="1"/>
      <c r="P616" s="4"/>
    </row>
    <row r="617" spans="1:16">
      <c r="A617" s="38"/>
      <c r="B617" s="39"/>
      <c r="C617" s="40"/>
      <c r="D617" s="40"/>
      <c r="E617" s="45"/>
      <c r="F617" s="10" t="str">
        <f t="shared" ref="F617:F680" si="52">IF(A617&gt;0,IF(AND(ISNUMBER(B616),ISNUMBER(B617)),B617-B616,"?Tæller?"),"")</f>
        <v/>
      </c>
      <c r="G617" s="14" t="str">
        <f t="shared" si="50"/>
        <v/>
      </c>
      <c r="H617" s="14" t="str">
        <f t="shared" ref="H617:H680" si="53">IF(AND(ISBLANK(C617),ISBLANK(D617)),"",IF(C617&gt;0,IF(D617&gt;0,D617/C617,"?Beløb?"),"?Liter?"))</f>
        <v/>
      </c>
      <c r="I617" s="14" t="str">
        <f>IF(A617&gt;0,IF(SUM($C$16:C617)&gt;0,IF(E617="Ja",SUM($F$16:F617)/SUM($C$16:C617),I616),"?Fejl?"),"")</f>
        <v/>
      </c>
      <c r="J617" s="14" t="str">
        <f t="shared" si="51"/>
        <v/>
      </c>
      <c r="K617" s="10" t="str">
        <f t="shared" ref="K617:K680" si="54">IF(A617&gt;0,IF(ISNUMBER(F617),IF(A617&gt;=A616,F617/(A617-A616+1),"?Datoer?"),"?Tæller?"),"")</f>
        <v/>
      </c>
      <c r="L617" s="15" t="str">
        <f>IF(A617&gt;0,IF(ISNUMBER(F617),IF(A617&gt;=$A$15,SUM($F$15:F617)/(A617-$A$15+1),"?Datoer?"),"?Tæller?"),"")</f>
        <v/>
      </c>
      <c r="M617" s="37"/>
      <c r="N617" s="1"/>
      <c r="P617" s="4"/>
    </row>
    <row r="618" spans="1:16">
      <c r="A618" s="38"/>
      <c r="B618" s="39"/>
      <c r="C618" s="40"/>
      <c r="D618" s="40"/>
      <c r="E618" s="45"/>
      <c r="F618" s="10" t="str">
        <f t="shared" si="52"/>
        <v/>
      </c>
      <c r="G618" s="14" t="str">
        <f t="shared" si="50"/>
        <v/>
      </c>
      <c r="H618" s="14" t="str">
        <f t="shared" si="53"/>
        <v/>
      </c>
      <c r="I618" s="14" t="str">
        <f>IF(A618&gt;0,IF(SUM($C$16:C618)&gt;0,IF(E618="Ja",SUM($F$16:F618)/SUM($C$16:C618),I617),"?Fejl?"),"")</f>
        <v/>
      </c>
      <c r="J618" s="14" t="str">
        <f t="shared" si="51"/>
        <v/>
      </c>
      <c r="K618" s="10" t="str">
        <f t="shared" si="54"/>
        <v/>
      </c>
      <c r="L618" s="15" t="str">
        <f>IF(A618&gt;0,IF(ISNUMBER(F618),IF(A618&gt;=$A$15,SUM($F$15:F618)/(A618-$A$15+1),"?Datoer?"),"?Tæller?"),"")</f>
        <v/>
      </c>
      <c r="M618" s="37"/>
      <c r="N618" s="1"/>
      <c r="P618" s="4"/>
    </row>
    <row r="619" spans="1:16">
      <c r="A619" s="38"/>
      <c r="B619" s="39"/>
      <c r="C619" s="40"/>
      <c r="D619" s="40"/>
      <c r="E619" s="45"/>
      <c r="F619" s="10" t="str">
        <f t="shared" si="52"/>
        <v/>
      </c>
      <c r="G619" s="14" t="str">
        <f t="shared" si="50"/>
        <v/>
      </c>
      <c r="H619" s="14" t="str">
        <f t="shared" si="53"/>
        <v/>
      </c>
      <c r="I619" s="14" t="str">
        <f>IF(A619&gt;0,IF(SUM($C$16:C619)&gt;0,IF(E619="Ja",SUM($F$16:F619)/SUM($C$16:C619),I618),"?Fejl?"),"")</f>
        <v/>
      </c>
      <c r="J619" s="14" t="str">
        <f t="shared" si="51"/>
        <v/>
      </c>
      <c r="K619" s="10" t="str">
        <f t="shared" si="54"/>
        <v/>
      </c>
      <c r="L619" s="15" t="str">
        <f>IF(A619&gt;0,IF(ISNUMBER(F619),IF(A619&gt;=$A$15,SUM($F$15:F619)/(A619-$A$15+1),"?Datoer?"),"?Tæller?"),"")</f>
        <v/>
      </c>
      <c r="M619" s="37"/>
      <c r="N619" s="1"/>
      <c r="P619" s="4"/>
    </row>
    <row r="620" spans="1:16">
      <c r="A620" s="38"/>
      <c r="B620" s="39"/>
      <c r="C620" s="40"/>
      <c r="D620" s="40"/>
      <c r="E620" s="45"/>
      <c r="F620" s="10" t="str">
        <f t="shared" si="52"/>
        <v/>
      </c>
      <c r="G620" s="14" t="str">
        <f t="shared" si="50"/>
        <v/>
      </c>
      <c r="H620" s="14" t="str">
        <f t="shared" si="53"/>
        <v/>
      </c>
      <c r="I620" s="14" t="str">
        <f>IF(A620&gt;0,IF(SUM($C$16:C620)&gt;0,IF(E620="Ja",SUM($F$16:F620)/SUM($C$16:C620),I619),"?Fejl?"),"")</f>
        <v/>
      </c>
      <c r="J620" s="14" t="str">
        <f t="shared" si="51"/>
        <v/>
      </c>
      <c r="K620" s="10" t="str">
        <f t="shared" si="54"/>
        <v/>
      </c>
      <c r="L620" s="15" t="str">
        <f>IF(A620&gt;0,IF(ISNUMBER(F620),IF(A620&gt;=$A$15,SUM($F$15:F620)/(A620-$A$15+1),"?Datoer?"),"?Tæller?"),"")</f>
        <v/>
      </c>
      <c r="M620" s="37"/>
      <c r="N620" s="1"/>
      <c r="P620" s="4"/>
    </row>
    <row r="621" spans="1:16">
      <c r="A621" s="38"/>
      <c r="B621" s="39"/>
      <c r="C621" s="40"/>
      <c r="D621" s="40"/>
      <c r="E621" s="45"/>
      <c r="F621" s="10" t="str">
        <f t="shared" si="52"/>
        <v/>
      </c>
      <c r="G621" s="14" t="str">
        <f t="shared" si="50"/>
        <v/>
      </c>
      <c r="H621" s="14" t="str">
        <f t="shared" si="53"/>
        <v/>
      </c>
      <c r="I621" s="14" t="str">
        <f>IF(A621&gt;0,IF(SUM($C$16:C621)&gt;0,IF(E621="Ja",SUM($F$16:F621)/SUM($C$16:C621),I620),"?Fejl?"),"")</f>
        <v/>
      </c>
      <c r="J621" s="14" t="str">
        <f t="shared" si="51"/>
        <v/>
      </c>
      <c r="K621" s="10" t="str">
        <f t="shared" si="54"/>
        <v/>
      </c>
      <c r="L621" s="15" t="str">
        <f>IF(A621&gt;0,IF(ISNUMBER(F621),IF(A621&gt;=$A$15,SUM($F$15:F621)/(A621-$A$15+1),"?Datoer?"),"?Tæller?"),"")</f>
        <v/>
      </c>
      <c r="M621" s="37"/>
      <c r="N621" s="1"/>
      <c r="P621" s="4"/>
    </row>
    <row r="622" spans="1:16">
      <c r="A622" s="38"/>
      <c r="B622" s="39"/>
      <c r="C622" s="40"/>
      <c r="D622" s="40"/>
      <c r="E622" s="45"/>
      <c r="F622" s="10" t="str">
        <f t="shared" si="52"/>
        <v/>
      </c>
      <c r="G622" s="14" t="str">
        <f t="shared" si="50"/>
        <v/>
      </c>
      <c r="H622" s="14" t="str">
        <f t="shared" si="53"/>
        <v/>
      </c>
      <c r="I622" s="14" t="str">
        <f>IF(A622&gt;0,IF(SUM($C$16:C622)&gt;0,IF(E622="Ja",SUM($F$16:F622)/SUM($C$16:C622),I621),"?Fejl?"),"")</f>
        <v/>
      </c>
      <c r="J622" s="14" t="str">
        <f t="shared" si="51"/>
        <v/>
      </c>
      <c r="K622" s="10" t="str">
        <f t="shared" si="54"/>
        <v/>
      </c>
      <c r="L622" s="15" t="str">
        <f>IF(A622&gt;0,IF(ISNUMBER(F622),IF(A622&gt;=$A$15,SUM($F$15:F622)/(A622-$A$15+1),"?Datoer?"),"?Tæller?"),"")</f>
        <v/>
      </c>
      <c r="M622" s="37"/>
      <c r="N622" s="1"/>
      <c r="P622" s="4"/>
    </row>
    <row r="623" spans="1:16">
      <c r="A623" s="38"/>
      <c r="B623" s="39"/>
      <c r="C623" s="40"/>
      <c r="D623" s="40"/>
      <c r="E623" s="45"/>
      <c r="F623" s="10" t="str">
        <f t="shared" si="52"/>
        <v/>
      </c>
      <c r="G623" s="14" t="str">
        <f t="shared" si="50"/>
        <v/>
      </c>
      <c r="H623" s="14" t="str">
        <f t="shared" si="53"/>
        <v/>
      </c>
      <c r="I623" s="14" t="str">
        <f>IF(A623&gt;0,IF(SUM($C$16:C623)&gt;0,IF(E623="Ja",SUM($F$16:F623)/SUM($C$16:C623),I622),"?Fejl?"),"")</f>
        <v/>
      </c>
      <c r="J623" s="14" t="str">
        <f t="shared" si="51"/>
        <v/>
      </c>
      <c r="K623" s="10" t="str">
        <f t="shared" si="54"/>
        <v/>
      </c>
      <c r="L623" s="15" t="str">
        <f>IF(A623&gt;0,IF(ISNUMBER(F623),IF(A623&gt;=$A$15,SUM($F$15:F623)/(A623-$A$15+1),"?Datoer?"),"?Tæller?"),"")</f>
        <v/>
      </c>
      <c r="M623" s="37"/>
      <c r="N623" s="1"/>
      <c r="P623" s="4"/>
    </row>
    <row r="624" spans="1:16">
      <c r="A624" s="38"/>
      <c r="B624" s="39"/>
      <c r="C624" s="40"/>
      <c r="D624" s="40"/>
      <c r="E624" s="45"/>
      <c r="F624" s="10" t="str">
        <f t="shared" si="52"/>
        <v/>
      </c>
      <c r="G624" s="14" t="str">
        <f t="shared" si="50"/>
        <v/>
      </c>
      <c r="H624" s="14" t="str">
        <f t="shared" si="53"/>
        <v/>
      </c>
      <c r="I624" s="14" t="str">
        <f>IF(A624&gt;0,IF(SUM($C$16:C624)&gt;0,IF(E624="Ja",SUM($F$16:F624)/SUM($C$16:C624),I623),"?Fejl?"),"")</f>
        <v/>
      </c>
      <c r="J624" s="14" t="str">
        <f t="shared" si="51"/>
        <v/>
      </c>
      <c r="K624" s="10" t="str">
        <f t="shared" si="54"/>
        <v/>
      </c>
      <c r="L624" s="15" t="str">
        <f>IF(A624&gt;0,IF(ISNUMBER(F624),IF(A624&gt;=$A$15,SUM($F$15:F624)/(A624-$A$15+1),"?Datoer?"),"?Tæller?"),"")</f>
        <v/>
      </c>
      <c r="M624" s="37"/>
      <c r="N624" s="1"/>
      <c r="P624" s="4"/>
    </row>
    <row r="625" spans="1:16">
      <c r="A625" s="38"/>
      <c r="B625" s="39"/>
      <c r="C625" s="40"/>
      <c r="D625" s="40"/>
      <c r="E625" s="45"/>
      <c r="F625" s="10" t="str">
        <f t="shared" si="52"/>
        <v/>
      </c>
      <c r="G625" s="14" t="str">
        <f t="shared" si="50"/>
        <v/>
      </c>
      <c r="H625" s="14" t="str">
        <f t="shared" si="53"/>
        <v/>
      </c>
      <c r="I625" s="14" t="str">
        <f>IF(A625&gt;0,IF(SUM($C$16:C625)&gt;0,IF(E625="Ja",SUM($F$16:F625)/SUM($C$16:C625),I624),"?Fejl?"),"")</f>
        <v/>
      </c>
      <c r="J625" s="14" t="str">
        <f t="shared" si="51"/>
        <v/>
      </c>
      <c r="K625" s="10" t="str">
        <f t="shared" si="54"/>
        <v/>
      </c>
      <c r="L625" s="15" t="str">
        <f>IF(A625&gt;0,IF(ISNUMBER(F625),IF(A625&gt;=$A$15,SUM($F$15:F625)/(A625-$A$15+1),"?Datoer?"),"?Tæller?"),"")</f>
        <v/>
      </c>
      <c r="M625" s="37"/>
      <c r="N625" s="1"/>
      <c r="P625" s="4"/>
    </row>
    <row r="626" spans="1:16">
      <c r="A626" s="38"/>
      <c r="B626" s="39"/>
      <c r="C626" s="40"/>
      <c r="D626" s="40"/>
      <c r="E626" s="45"/>
      <c r="F626" s="10" t="str">
        <f t="shared" si="52"/>
        <v/>
      </c>
      <c r="G626" s="14" t="str">
        <f t="shared" si="50"/>
        <v/>
      </c>
      <c r="H626" s="14" t="str">
        <f t="shared" si="53"/>
        <v/>
      </c>
      <c r="I626" s="14" t="str">
        <f>IF(A626&gt;0,IF(SUM($C$16:C626)&gt;0,IF(E626="Ja",SUM($F$16:F626)/SUM($C$16:C626),I625),"?Fejl?"),"")</f>
        <v/>
      </c>
      <c r="J626" s="14" t="str">
        <f t="shared" si="51"/>
        <v/>
      </c>
      <c r="K626" s="10" t="str">
        <f t="shared" si="54"/>
        <v/>
      </c>
      <c r="L626" s="15" t="str">
        <f>IF(A626&gt;0,IF(ISNUMBER(F626),IF(A626&gt;=$A$15,SUM($F$15:F626)/(A626-$A$15+1),"?Datoer?"),"?Tæller?"),"")</f>
        <v/>
      </c>
      <c r="M626" s="37"/>
      <c r="N626" s="1"/>
      <c r="P626" s="4"/>
    </row>
    <row r="627" spans="1:16">
      <c r="A627" s="38"/>
      <c r="B627" s="39"/>
      <c r="C627" s="40"/>
      <c r="D627" s="40"/>
      <c r="E627" s="45"/>
      <c r="F627" s="10" t="str">
        <f t="shared" si="52"/>
        <v/>
      </c>
      <c r="G627" s="14" t="str">
        <f t="shared" si="50"/>
        <v/>
      </c>
      <c r="H627" s="14" t="str">
        <f t="shared" si="53"/>
        <v/>
      </c>
      <c r="I627" s="14" t="str">
        <f>IF(A627&gt;0,IF(SUM($C$16:C627)&gt;0,IF(E627="Ja",SUM($F$16:F627)/SUM($C$16:C627),I626),"?Fejl?"),"")</f>
        <v/>
      </c>
      <c r="J627" s="14" t="str">
        <f t="shared" si="51"/>
        <v/>
      </c>
      <c r="K627" s="10" t="str">
        <f t="shared" si="54"/>
        <v/>
      </c>
      <c r="L627" s="15" t="str">
        <f>IF(A627&gt;0,IF(ISNUMBER(F627),IF(A627&gt;=$A$15,SUM($F$15:F627)/(A627-$A$15+1),"?Datoer?"),"?Tæller?"),"")</f>
        <v/>
      </c>
      <c r="M627" s="37"/>
      <c r="N627" s="1"/>
      <c r="P627" s="4"/>
    </row>
    <row r="628" spans="1:16">
      <c r="A628" s="38"/>
      <c r="B628" s="39"/>
      <c r="C628" s="40"/>
      <c r="D628" s="40"/>
      <c r="E628" s="45"/>
      <c r="F628" s="10" t="str">
        <f t="shared" si="52"/>
        <v/>
      </c>
      <c r="G628" s="14" t="str">
        <f t="shared" si="50"/>
        <v/>
      </c>
      <c r="H628" s="14" t="str">
        <f t="shared" si="53"/>
        <v/>
      </c>
      <c r="I628" s="14" t="str">
        <f>IF(A628&gt;0,IF(SUM($C$16:C628)&gt;0,IF(E628="Ja",SUM($F$16:F628)/SUM($C$16:C628),I627),"?Fejl?"),"")</f>
        <v/>
      </c>
      <c r="J628" s="14" t="str">
        <f t="shared" si="51"/>
        <v/>
      </c>
      <c r="K628" s="10" t="str">
        <f t="shared" si="54"/>
        <v/>
      </c>
      <c r="L628" s="15" t="str">
        <f>IF(A628&gt;0,IF(ISNUMBER(F628),IF(A628&gt;=$A$15,SUM($F$15:F628)/(A628-$A$15+1),"?Datoer?"),"?Tæller?"),"")</f>
        <v/>
      </c>
      <c r="M628" s="37"/>
      <c r="N628" s="1"/>
      <c r="P628" s="4"/>
    </row>
    <row r="629" spans="1:16">
      <c r="A629" s="38"/>
      <c r="B629" s="39"/>
      <c r="C629" s="40"/>
      <c r="D629" s="40"/>
      <c r="E629" s="45"/>
      <c r="F629" s="10" t="str">
        <f t="shared" si="52"/>
        <v/>
      </c>
      <c r="G629" s="14" t="str">
        <f t="shared" si="50"/>
        <v/>
      </c>
      <c r="H629" s="14" t="str">
        <f t="shared" si="53"/>
        <v/>
      </c>
      <c r="I629" s="14" t="str">
        <f>IF(A629&gt;0,IF(SUM($C$16:C629)&gt;0,IF(E629="Ja",SUM($F$16:F629)/SUM($C$16:C629),I628),"?Fejl?"),"")</f>
        <v/>
      </c>
      <c r="J629" s="14" t="str">
        <f t="shared" si="51"/>
        <v/>
      </c>
      <c r="K629" s="10" t="str">
        <f t="shared" si="54"/>
        <v/>
      </c>
      <c r="L629" s="15" t="str">
        <f>IF(A629&gt;0,IF(ISNUMBER(F629),IF(A629&gt;=$A$15,SUM($F$15:F629)/(A629-$A$15+1),"?Datoer?"),"?Tæller?"),"")</f>
        <v/>
      </c>
      <c r="M629" s="37"/>
      <c r="N629" s="1"/>
      <c r="P629" s="4"/>
    </row>
    <row r="630" spans="1:16">
      <c r="A630" s="38"/>
      <c r="B630" s="39"/>
      <c r="C630" s="40"/>
      <c r="D630" s="40"/>
      <c r="E630" s="45"/>
      <c r="F630" s="10" t="str">
        <f t="shared" si="52"/>
        <v/>
      </c>
      <c r="G630" s="14" t="str">
        <f t="shared" si="50"/>
        <v/>
      </c>
      <c r="H630" s="14" t="str">
        <f t="shared" si="53"/>
        <v/>
      </c>
      <c r="I630" s="14" t="str">
        <f>IF(A630&gt;0,IF(SUM($C$16:C630)&gt;0,IF(E630="Ja",SUM($F$16:F630)/SUM($C$16:C630),I629),"?Fejl?"),"")</f>
        <v/>
      </c>
      <c r="J630" s="14" t="str">
        <f t="shared" si="51"/>
        <v/>
      </c>
      <c r="K630" s="10" t="str">
        <f t="shared" si="54"/>
        <v/>
      </c>
      <c r="L630" s="15" t="str">
        <f>IF(A630&gt;0,IF(ISNUMBER(F630),IF(A630&gt;=$A$15,SUM($F$15:F630)/(A630-$A$15+1),"?Datoer?"),"?Tæller?"),"")</f>
        <v/>
      </c>
      <c r="M630" s="37"/>
      <c r="N630" s="1"/>
      <c r="P630" s="4"/>
    </row>
    <row r="631" spans="1:16">
      <c r="A631" s="38"/>
      <c r="B631" s="39"/>
      <c r="C631" s="40"/>
      <c r="D631" s="40"/>
      <c r="E631" s="45"/>
      <c r="F631" s="10" t="str">
        <f t="shared" si="52"/>
        <v/>
      </c>
      <c r="G631" s="14" t="str">
        <f t="shared" si="50"/>
        <v/>
      </c>
      <c r="H631" s="14" t="str">
        <f t="shared" si="53"/>
        <v/>
      </c>
      <c r="I631" s="14" t="str">
        <f>IF(A631&gt;0,IF(SUM($C$16:C631)&gt;0,IF(E631="Ja",SUM($F$16:F631)/SUM($C$16:C631),I630),"?Fejl?"),"")</f>
        <v/>
      </c>
      <c r="J631" s="14" t="str">
        <f t="shared" si="51"/>
        <v/>
      </c>
      <c r="K631" s="10" t="str">
        <f t="shared" si="54"/>
        <v/>
      </c>
      <c r="L631" s="15" t="str">
        <f>IF(A631&gt;0,IF(ISNUMBER(F631),IF(A631&gt;=$A$15,SUM($F$15:F631)/(A631-$A$15+1),"?Datoer?"),"?Tæller?"),"")</f>
        <v/>
      </c>
      <c r="M631" s="37"/>
      <c r="N631" s="1"/>
      <c r="P631" s="4"/>
    </row>
    <row r="632" spans="1:16">
      <c r="A632" s="38"/>
      <c r="B632" s="39"/>
      <c r="C632" s="40"/>
      <c r="D632" s="40"/>
      <c r="E632" s="45"/>
      <c r="F632" s="10" t="str">
        <f t="shared" si="52"/>
        <v/>
      </c>
      <c r="G632" s="14" t="str">
        <f t="shared" si="50"/>
        <v/>
      </c>
      <c r="H632" s="14" t="str">
        <f t="shared" si="53"/>
        <v/>
      </c>
      <c r="I632" s="14" t="str">
        <f>IF(A632&gt;0,IF(SUM($C$16:C632)&gt;0,IF(E632="Ja",SUM($F$16:F632)/SUM($C$16:C632),I631),"?Fejl?"),"")</f>
        <v/>
      </c>
      <c r="J632" s="14" t="str">
        <f t="shared" si="51"/>
        <v/>
      </c>
      <c r="K632" s="10" t="str">
        <f t="shared" si="54"/>
        <v/>
      </c>
      <c r="L632" s="15" t="str">
        <f>IF(A632&gt;0,IF(ISNUMBER(F632),IF(A632&gt;=$A$15,SUM($F$15:F632)/(A632-$A$15+1),"?Datoer?"),"?Tæller?"),"")</f>
        <v/>
      </c>
      <c r="M632" s="37"/>
      <c r="N632" s="1"/>
      <c r="P632" s="4"/>
    </row>
    <row r="633" spans="1:16">
      <c r="A633" s="38"/>
      <c r="B633" s="39"/>
      <c r="C633" s="40"/>
      <c r="D633" s="40"/>
      <c r="E633" s="45"/>
      <c r="F633" s="10" t="str">
        <f t="shared" si="52"/>
        <v/>
      </c>
      <c r="G633" s="14" t="str">
        <f t="shared" si="50"/>
        <v/>
      </c>
      <c r="H633" s="14" t="str">
        <f t="shared" si="53"/>
        <v/>
      </c>
      <c r="I633" s="14" t="str">
        <f>IF(A633&gt;0,IF(SUM($C$16:C633)&gt;0,IF(E633="Ja",SUM($F$16:F633)/SUM($C$16:C633),I632),"?Fejl?"),"")</f>
        <v/>
      </c>
      <c r="J633" s="14" t="str">
        <f t="shared" si="51"/>
        <v/>
      </c>
      <c r="K633" s="10" t="str">
        <f t="shared" si="54"/>
        <v/>
      </c>
      <c r="L633" s="15" t="str">
        <f>IF(A633&gt;0,IF(ISNUMBER(F633),IF(A633&gt;=$A$15,SUM($F$15:F633)/(A633-$A$15+1),"?Datoer?"),"?Tæller?"),"")</f>
        <v/>
      </c>
      <c r="M633" s="37"/>
      <c r="N633" s="1"/>
      <c r="P633" s="4"/>
    </row>
    <row r="634" spans="1:16">
      <c r="A634" s="38"/>
      <c r="B634" s="39"/>
      <c r="C634" s="40"/>
      <c r="D634" s="40"/>
      <c r="E634" s="45"/>
      <c r="F634" s="10" t="str">
        <f t="shared" si="52"/>
        <v/>
      </c>
      <c r="G634" s="14" t="str">
        <f t="shared" si="50"/>
        <v/>
      </c>
      <c r="H634" s="14" t="str">
        <f t="shared" si="53"/>
        <v/>
      </c>
      <c r="I634" s="14" t="str">
        <f>IF(A634&gt;0,IF(SUM($C$16:C634)&gt;0,IF(E634="Ja",SUM($F$16:F634)/SUM($C$16:C634),I633),"?Fejl?"),"")</f>
        <v/>
      </c>
      <c r="J634" s="14" t="str">
        <f t="shared" si="51"/>
        <v/>
      </c>
      <c r="K634" s="10" t="str">
        <f t="shared" si="54"/>
        <v/>
      </c>
      <c r="L634" s="15" t="str">
        <f>IF(A634&gt;0,IF(ISNUMBER(F634),IF(A634&gt;=$A$15,SUM($F$15:F634)/(A634-$A$15+1),"?Datoer?"),"?Tæller?"),"")</f>
        <v/>
      </c>
      <c r="M634" s="37"/>
      <c r="N634" s="1"/>
      <c r="P634" s="4"/>
    </row>
    <row r="635" spans="1:16">
      <c r="A635" s="38"/>
      <c r="B635" s="39"/>
      <c r="C635" s="40"/>
      <c r="D635" s="40"/>
      <c r="E635" s="45"/>
      <c r="F635" s="10" t="str">
        <f t="shared" si="52"/>
        <v/>
      </c>
      <c r="G635" s="14" t="str">
        <f t="shared" si="50"/>
        <v/>
      </c>
      <c r="H635" s="14" t="str">
        <f t="shared" si="53"/>
        <v/>
      </c>
      <c r="I635" s="14" t="str">
        <f>IF(A635&gt;0,IF(SUM($C$16:C635)&gt;0,IF(E635="Ja",SUM($F$16:F635)/SUM($C$16:C635),I634),"?Fejl?"),"")</f>
        <v/>
      </c>
      <c r="J635" s="14" t="str">
        <f t="shared" si="51"/>
        <v/>
      </c>
      <c r="K635" s="10" t="str">
        <f t="shared" si="54"/>
        <v/>
      </c>
      <c r="L635" s="15" t="str">
        <f>IF(A635&gt;0,IF(ISNUMBER(F635),IF(A635&gt;=$A$15,SUM($F$15:F635)/(A635-$A$15+1),"?Datoer?"),"?Tæller?"),"")</f>
        <v/>
      </c>
      <c r="M635" s="37"/>
      <c r="N635" s="1"/>
      <c r="P635" s="4"/>
    </row>
    <row r="636" spans="1:16">
      <c r="A636" s="38"/>
      <c r="B636" s="39"/>
      <c r="C636" s="40"/>
      <c r="D636" s="40"/>
      <c r="E636" s="45"/>
      <c r="F636" s="10" t="str">
        <f t="shared" si="52"/>
        <v/>
      </c>
      <c r="G636" s="14" t="str">
        <f t="shared" si="50"/>
        <v/>
      </c>
      <c r="H636" s="14" t="str">
        <f t="shared" si="53"/>
        <v/>
      </c>
      <c r="I636" s="14" t="str">
        <f>IF(A636&gt;0,IF(SUM($C$16:C636)&gt;0,IF(E636="Ja",SUM($F$16:F636)/SUM($C$16:C636),I635),"?Fejl?"),"")</f>
        <v/>
      </c>
      <c r="J636" s="14" t="str">
        <f t="shared" si="51"/>
        <v/>
      </c>
      <c r="K636" s="10" t="str">
        <f t="shared" si="54"/>
        <v/>
      </c>
      <c r="L636" s="15" t="str">
        <f>IF(A636&gt;0,IF(ISNUMBER(F636),IF(A636&gt;=$A$15,SUM($F$15:F636)/(A636-$A$15+1),"?Datoer?"),"?Tæller?"),"")</f>
        <v/>
      </c>
      <c r="M636" s="37"/>
      <c r="N636" s="1"/>
      <c r="P636" s="4"/>
    </row>
    <row r="637" spans="1:16">
      <c r="A637" s="38"/>
      <c r="B637" s="39"/>
      <c r="C637" s="40"/>
      <c r="D637" s="40"/>
      <c r="E637" s="45"/>
      <c r="F637" s="10" t="str">
        <f t="shared" si="52"/>
        <v/>
      </c>
      <c r="G637" s="14" t="str">
        <f t="shared" si="50"/>
        <v/>
      </c>
      <c r="H637" s="14" t="str">
        <f t="shared" si="53"/>
        <v/>
      </c>
      <c r="I637" s="14" t="str">
        <f>IF(A637&gt;0,IF(SUM($C$16:C637)&gt;0,IF(E637="Ja",SUM($F$16:F637)/SUM($C$16:C637),I636),"?Fejl?"),"")</f>
        <v/>
      </c>
      <c r="J637" s="14" t="str">
        <f t="shared" si="51"/>
        <v/>
      </c>
      <c r="K637" s="10" t="str">
        <f t="shared" si="54"/>
        <v/>
      </c>
      <c r="L637" s="15" t="str">
        <f>IF(A637&gt;0,IF(ISNUMBER(F637),IF(A637&gt;=$A$15,SUM($F$15:F637)/(A637-$A$15+1),"?Datoer?"),"?Tæller?"),"")</f>
        <v/>
      </c>
      <c r="M637" s="37"/>
      <c r="N637" s="1"/>
      <c r="P637" s="4"/>
    </row>
    <row r="638" spans="1:16">
      <c r="A638" s="38"/>
      <c r="B638" s="39"/>
      <c r="C638" s="40"/>
      <c r="D638" s="40"/>
      <c r="E638" s="45"/>
      <c r="F638" s="10" t="str">
        <f t="shared" si="52"/>
        <v/>
      </c>
      <c r="G638" s="14" t="str">
        <f t="shared" si="50"/>
        <v/>
      </c>
      <c r="H638" s="14" t="str">
        <f t="shared" si="53"/>
        <v/>
      </c>
      <c r="I638" s="14" t="str">
        <f>IF(A638&gt;0,IF(SUM($C$16:C638)&gt;0,IF(E638="Ja",SUM($F$16:F638)/SUM($C$16:C638),I637),"?Fejl?"),"")</f>
        <v/>
      </c>
      <c r="J638" s="14" t="str">
        <f t="shared" si="51"/>
        <v/>
      </c>
      <c r="K638" s="10" t="str">
        <f t="shared" si="54"/>
        <v/>
      </c>
      <c r="L638" s="15" t="str">
        <f>IF(A638&gt;0,IF(ISNUMBER(F638),IF(A638&gt;=$A$15,SUM($F$15:F638)/(A638-$A$15+1),"?Datoer?"),"?Tæller?"),"")</f>
        <v/>
      </c>
      <c r="M638" s="37"/>
      <c r="N638" s="1"/>
      <c r="P638" s="4"/>
    </row>
    <row r="639" spans="1:16">
      <c r="A639" s="38"/>
      <c r="B639" s="39"/>
      <c r="C639" s="40"/>
      <c r="D639" s="40"/>
      <c r="E639" s="45"/>
      <c r="F639" s="10" t="str">
        <f t="shared" si="52"/>
        <v/>
      </c>
      <c r="G639" s="14" t="str">
        <f t="shared" si="50"/>
        <v/>
      </c>
      <c r="H639" s="14" t="str">
        <f t="shared" si="53"/>
        <v/>
      </c>
      <c r="I639" s="14" t="str">
        <f>IF(A639&gt;0,IF(SUM($C$16:C639)&gt;0,IF(E639="Ja",SUM($F$16:F639)/SUM($C$16:C639),I638),"?Fejl?"),"")</f>
        <v/>
      </c>
      <c r="J639" s="14" t="str">
        <f t="shared" si="51"/>
        <v/>
      </c>
      <c r="K639" s="10" t="str">
        <f t="shared" si="54"/>
        <v/>
      </c>
      <c r="L639" s="15" t="str">
        <f>IF(A639&gt;0,IF(ISNUMBER(F639),IF(A639&gt;=$A$15,SUM($F$15:F639)/(A639-$A$15+1),"?Datoer?"),"?Tæller?"),"")</f>
        <v/>
      </c>
      <c r="M639" s="37"/>
      <c r="N639" s="1"/>
      <c r="P639" s="4"/>
    </row>
    <row r="640" spans="1:16">
      <c r="A640" s="38"/>
      <c r="B640" s="39"/>
      <c r="C640" s="40"/>
      <c r="D640" s="40"/>
      <c r="E640" s="45"/>
      <c r="F640" s="10" t="str">
        <f t="shared" si="52"/>
        <v/>
      </c>
      <c r="G640" s="14" t="str">
        <f t="shared" si="50"/>
        <v/>
      </c>
      <c r="H640" s="14" t="str">
        <f t="shared" si="53"/>
        <v/>
      </c>
      <c r="I640" s="14" t="str">
        <f>IF(A640&gt;0,IF(SUM($C$16:C640)&gt;0,IF(E640="Ja",SUM($F$16:F640)/SUM($C$16:C640),I639),"?Fejl?"),"")</f>
        <v/>
      </c>
      <c r="J640" s="14" t="str">
        <f t="shared" si="51"/>
        <v/>
      </c>
      <c r="K640" s="10" t="str">
        <f t="shared" si="54"/>
        <v/>
      </c>
      <c r="L640" s="15" t="str">
        <f>IF(A640&gt;0,IF(ISNUMBER(F640),IF(A640&gt;=$A$15,SUM($F$15:F640)/(A640-$A$15+1),"?Datoer?"),"?Tæller?"),"")</f>
        <v/>
      </c>
      <c r="M640" s="37"/>
      <c r="N640" s="1"/>
      <c r="P640" s="4"/>
    </row>
    <row r="641" spans="1:16">
      <c r="A641" s="38"/>
      <c r="B641" s="39"/>
      <c r="C641" s="40"/>
      <c r="D641" s="40"/>
      <c r="E641" s="45"/>
      <c r="F641" s="10" t="str">
        <f t="shared" si="52"/>
        <v/>
      </c>
      <c r="G641" s="14" t="str">
        <f t="shared" si="50"/>
        <v/>
      </c>
      <c r="H641" s="14" t="str">
        <f t="shared" si="53"/>
        <v/>
      </c>
      <c r="I641" s="14" t="str">
        <f>IF(A641&gt;0,IF(SUM($C$16:C641)&gt;0,IF(E641="Ja",SUM($F$16:F641)/SUM($C$16:C641),I640),"?Fejl?"),"")</f>
        <v/>
      </c>
      <c r="J641" s="14" t="str">
        <f t="shared" si="51"/>
        <v/>
      </c>
      <c r="K641" s="10" t="str">
        <f t="shared" si="54"/>
        <v/>
      </c>
      <c r="L641" s="15" t="str">
        <f>IF(A641&gt;0,IF(ISNUMBER(F641),IF(A641&gt;=$A$15,SUM($F$15:F641)/(A641-$A$15+1),"?Datoer?"),"?Tæller?"),"")</f>
        <v/>
      </c>
      <c r="M641" s="37"/>
      <c r="N641" s="1"/>
      <c r="P641" s="4"/>
    </row>
    <row r="642" spans="1:16">
      <c r="A642" s="38"/>
      <c r="B642" s="39"/>
      <c r="C642" s="40"/>
      <c r="D642" s="40"/>
      <c r="E642" s="45"/>
      <c r="F642" s="10" t="str">
        <f t="shared" si="52"/>
        <v/>
      </c>
      <c r="G642" s="14" t="str">
        <f t="shared" si="50"/>
        <v/>
      </c>
      <c r="H642" s="14" t="str">
        <f t="shared" si="53"/>
        <v/>
      </c>
      <c r="I642" s="14" t="str">
        <f>IF(A642&gt;0,IF(SUM($C$16:C642)&gt;0,IF(E642="Ja",SUM($F$16:F642)/SUM($C$16:C642),I641),"?Fejl?"),"")</f>
        <v/>
      </c>
      <c r="J642" s="14" t="str">
        <f t="shared" si="51"/>
        <v/>
      </c>
      <c r="K642" s="10" t="str">
        <f t="shared" si="54"/>
        <v/>
      </c>
      <c r="L642" s="15" t="str">
        <f>IF(A642&gt;0,IF(ISNUMBER(F642),IF(A642&gt;=$A$15,SUM($F$15:F642)/(A642-$A$15+1),"?Datoer?"),"?Tæller?"),"")</f>
        <v/>
      </c>
      <c r="M642" s="37"/>
      <c r="N642" s="1"/>
      <c r="P642" s="4"/>
    </row>
    <row r="643" spans="1:16">
      <c r="A643" s="38"/>
      <c r="B643" s="39"/>
      <c r="C643" s="40"/>
      <c r="D643" s="40"/>
      <c r="E643" s="45"/>
      <c r="F643" s="10" t="str">
        <f t="shared" si="52"/>
        <v/>
      </c>
      <c r="G643" s="14" t="str">
        <f t="shared" si="50"/>
        <v/>
      </c>
      <c r="H643" s="14" t="str">
        <f t="shared" si="53"/>
        <v/>
      </c>
      <c r="I643" s="14" t="str">
        <f>IF(A643&gt;0,IF(SUM($C$16:C643)&gt;0,IF(E643="Ja",SUM($F$16:F643)/SUM($C$16:C643),I642),"?Fejl?"),"")</f>
        <v/>
      </c>
      <c r="J643" s="14" t="str">
        <f t="shared" si="51"/>
        <v/>
      </c>
      <c r="K643" s="10" t="str">
        <f t="shared" si="54"/>
        <v/>
      </c>
      <c r="L643" s="15" t="str">
        <f>IF(A643&gt;0,IF(ISNUMBER(F643),IF(A643&gt;=$A$15,SUM($F$15:F643)/(A643-$A$15+1),"?Datoer?"),"?Tæller?"),"")</f>
        <v/>
      </c>
      <c r="M643" s="37"/>
      <c r="N643" s="1"/>
      <c r="P643" s="4"/>
    </row>
    <row r="644" spans="1:16">
      <c r="A644" s="38"/>
      <c r="B644" s="39"/>
      <c r="C644" s="40"/>
      <c r="D644" s="40"/>
      <c r="E644" s="45"/>
      <c r="F644" s="10" t="str">
        <f t="shared" si="52"/>
        <v/>
      </c>
      <c r="G644" s="14" t="str">
        <f t="shared" si="50"/>
        <v/>
      </c>
      <c r="H644" s="14" t="str">
        <f t="shared" si="53"/>
        <v/>
      </c>
      <c r="I644" s="14" t="str">
        <f>IF(A644&gt;0,IF(SUM($C$16:C644)&gt;0,IF(E644="Ja",SUM($F$16:F644)/SUM($C$16:C644),I643),"?Fejl?"),"")</f>
        <v/>
      </c>
      <c r="J644" s="14" t="str">
        <f t="shared" si="51"/>
        <v/>
      </c>
      <c r="K644" s="10" t="str">
        <f t="shared" si="54"/>
        <v/>
      </c>
      <c r="L644" s="15" t="str">
        <f>IF(A644&gt;0,IF(ISNUMBER(F644),IF(A644&gt;=$A$15,SUM($F$15:F644)/(A644-$A$15+1),"?Datoer?"),"?Tæller?"),"")</f>
        <v/>
      </c>
      <c r="M644" s="37"/>
      <c r="N644" s="1"/>
      <c r="P644" s="4"/>
    </row>
    <row r="645" spans="1:16">
      <c r="A645" s="38"/>
      <c r="B645" s="39"/>
      <c r="C645" s="40"/>
      <c r="D645" s="40"/>
      <c r="E645" s="45"/>
      <c r="F645" s="10" t="str">
        <f t="shared" si="52"/>
        <v/>
      </c>
      <c r="G645" s="14" t="str">
        <f t="shared" si="50"/>
        <v/>
      </c>
      <c r="H645" s="14" t="str">
        <f t="shared" si="53"/>
        <v/>
      </c>
      <c r="I645" s="14" t="str">
        <f>IF(A645&gt;0,IF(SUM($C$16:C645)&gt;0,IF(E645="Ja",SUM($F$16:F645)/SUM($C$16:C645),I644),"?Fejl?"),"")</f>
        <v/>
      </c>
      <c r="J645" s="14" t="str">
        <f t="shared" si="51"/>
        <v/>
      </c>
      <c r="K645" s="10" t="str">
        <f t="shared" si="54"/>
        <v/>
      </c>
      <c r="L645" s="15" t="str">
        <f>IF(A645&gt;0,IF(ISNUMBER(F645),IF(A645&gt;=$A$15,SUM($F$15:F645)/(A645-$A$15+1),"?Datoer?"),"?Tæller?"),"")</f>
        <v/>
      </c>
      <c r="M645" s="37"/>
      <c r="N645" s="1"/>
      <c r="P645" s="4"/>
    </row>
    <row r="646" spans="1:16">
      <c r="A646" s="38"/>
      <c r="B646" s="39"/>
      <c r="C646" s="40"/>
      <c r="D646" s="40"/>
      <c r="E646" s="45"/>
      <c r="F646" s="10" t="str">
        <f t="shared" si="52"/>
        <v/>
      </c>
      <c r="G646" s="14" t="str">
        <f t="shared" si="50"/>
        <v/>
      </c>
      <c r="H646" s="14" t="str">
        <f t="shared" si="53"/>
        <v/>
      </c>
      <c r="I646" s="14" t="str">
        <f>IF(A646&gt;0,IF(SUM($C$16:C646)&gt;0,IF(E646="Ja",SUM($F$16:F646)/SUM($C$16:C646),I645),"?Fejl?"),"")</f>
        <v/>
      </c>
      <c r="J646" s="14" t="str">
        <f t="shared" si="51"/>
        <v/>
      </c>
      <c r="K646" s="10" t="str">
        <f t="shared" si="54"/>
        <v/>
      </c>
      <c r="L646" s="15" t="str">
        <f>IF(A646&gt;0,IF(ISNUMBER(F646),IF(A646&gt;=$A$15,SUM($F$15:F646)/(A646-$A$15+1),"?Datoer?"),"?Tæller?"),"")</f>
        <v/>
      </c>
      <c r="M646" s="37"/>
      <c r="N646" s="1"/>
      <c r="P646" s="4"/>
    </row>
    <row r="647" spans="1:16">
      <c r="A647" s="38"/>
      <c r="B647" s="39"/>
      <c r="C647" s="40"/>
      <c r="D647" s="40"/>
      <c r="E647" s="45"/>
      <c r="F647" s="10" t="str">
        <f t="shared" si="52"/>
        <v/>
      </c>
      <c r="G647" s="14" t="str">
        <f t="shared" si="50"/>
        <v/>
      </c>
      <c r="H647" s="14" t="str">
        <f t="shared" si="53"/>
        <v/>
      </c>
      <c r="I647" s="14" t="str">
        <f>IF(A647&gt;0,IF(SUM($C$16:C647)&gt;0,IF(E647="Ja",SUM($F$16:F647)/SUM($C$16:C647),I646),"?Fejl?"),"")</f>
        <v/>
      </c>
      <c r="J647" s="14" t="str">
        <f t="shared" si="51"/>
        <v/>
      </c>
      <c r="K647" s="10" t="str">
        <f t="shared" si="54"/>
        <v/>
      </c>
      <c r="L647" s="15" t="str">
        <f>IF(A647&gt;0,IF(ISNUMBER(F647),IF(A647&gt;=$A$15,SUM($F$15:F647)/(A647-$A$15+1),"?Datoer?"),"?Tæller?"),"")</f>
        <v/>
      </c>
      <c r="M647" s="37"/>
      <c r="N647" s="1"/>
      <c r="P647" s="4"/>
    </row>
    <row r="648" spans="1:16">
      <c r="A648" s="38"/>
      <c r="B648" s="39"/>
      <c r="C648" s="40"/>
      <c r="D648" s="40"/>
      <c r="E648" s="45"/>
      <c r="F648" s="10" t="str">
        <f t="shared" si="52"/>
        <v/>
      </c>
      <c r="G648" s="14" t="str">
        <f t="shared" si="50"/>
        <v/>
      </c>
      <c r="H648" s="14" t="str">
        <f t="shared" si="53"/>
        <v/>
      </c>
      <c r="I648" s="14" t="str">
        <f>IF(A648&gt;0,IF(SUM($C$16:C648)&gt;0,IF(E648="Ja",SUM($F$16:F648)/SUM($C$16:C648),I647),"?Fejl?"),"")</f>
        <v/>
      </c>
      <c r="J648" s="14" t="str">
        <f t="shared" si="51"/>
        <v/>
      </c>
      <c r="K648" s="10" t="str">
        <f t="shared" si="54"/>
        <v/>
      </c>
      <c r="L648" s="15" t="str">
        <f>IF(A648&gt;0,IF(ISNUMBER(F648),IF(A648&gt;=$A$15,SUM($F$15:F648)/(A648-$A$15+1),"?Datoer?"),"?Tæller?"),"")</f>
        <v/>
      </c>
      <c r="M648" s="37"/>
      <c r="N648" s="1"/>
      <c r="P648" s="4"/>
    </row>
    <row r="649" spans="1:16">
      <c r="A649" s="38"/>
      <c r="B649" s="39"/>
      <c r="C649" s="40"/>
      <c r="D649" s="40"/>
      <c r="E649" s="45"/>
      <c r="F649" s="10" t="str">
        <f t="shared" si="52"/>
        <v/>
      </c>
      <c r="G649" s="14" t="str">
        <f t="shared" si="50"/>
        <v/>
      </c>
      <c r="H649" s="14" t="str">
        <f t="shared" si="53"/>
        <v/>
      </c>
      <c r="I649" s="14" t="str">
        <f>IF(A649&gt;0,IF(SUM($C$16:C649)&gt;0,IF(E649="Ja",SUM($F$16:F649)/SUM($C$16:C649),I648),"?Fejl?"),"")</f>
        <v/>
      </c>
      <c r="J649" s="14" t="str">
        <f t="shared" si="51"/>
        <v/>
      </c>
      <c r="K649" s="10" t="str">
        <f t="shared" si="54"/>
        <v/>
      </c>
      <c r="L649" s="15" t="str">
        <f>IF(A649&gt;0,IF(ISNUMBER(F649),IF(A649&gt;=$A$15,SUM($F$15:F649)/(A649-$A$15+1),"?Datoer?"),"?Tæller?"),"")</f>
        <v/>
      </c>
      <c r="M649" s="37"/>
      <c r="N649" s="1"/>
      <c r="P649" s="4"/>
    </row>
    <row r="650" spans="1:16">
      <c r="A650" s="38"/>
      <c r="B650" s="39"/>
      <c r="C650" s="40"/>
      <c r="D650" s="40"/>
      <c r="E650" s="45"/>
      <c r="F650" s="10" t="str">
        <f t="shared" si="52"/>
        <v/>
      </c>
      <c r="G650" s="14" t="str">
        <f t="shared" si="50"/>
        <v/>
      </c>
      <c r="H650" s="14" t="str">
        <f t="shared" si="53"/>
        <v/>
      </c>
      <c r="I650" s="14" t="str">
        <f>IF(A650&gt;0,IF(SUM($C$16:C650)&gt;0,IF(E650="Ja",SUM($F$16:F650)/SUM($C$16:C650),I649),"?Fejl?"),"")</f>
        <v/>
      </c>
      <c r="J650" s="14" t="str">
        <f t="shared" si="51"/>
        <v/>
      </c>
      <c r="K650" s="10" t="str">
        <f t="shared" si="54"/>
        <v/>
      </c>
      <c r="L650" s="15" t="str">
        <f>IF(A650&gt;0,IF(ISNUMBER(F650),IF(A650&gt;=$A$15,SUM($F$15:F650)/(A650-$A$15+1),"?Datoer?"),"?Tæller?"),"")</f>
        <v/>
      </c>
      <c r="M650" s="37"/>
      <c r="N650" s="1"/>
      <c r="P650" s="4"/>
    </row>
    <row r="651" spans="1:16">
      <c r="A651" s="38"/>
      <c r="B651" s="39"/>
      <c r="C651" s="40"/>
      <c r="D651" s="40"/>
      <c r="E651" s="45"/>
      <c r="F651" s="10" t="str">
        <f t="shared" si="52"/>
        <v/>
      </c>
      <c r="G651" s="14" t="str">
        <f t="shared" si="50"/>
        <v/>
      </c>
      <c r="H651" s="14" t="str">
        <f t="shared" si="53"/>
        <v/>
      </c>
      <c r="I651" s="14" t="str">
        <f>IF(A651&gt;0,IF(SUM($C$16:C651)&gt;0,IF(E651="Ja",SUM($F$16:F651)/SUM($C$16:C651),I650),"?Fejl?"),"")</f>
        <v/>
      </c>
      <c r="J651" s="14" t="str">
        <f t="shared" si="51"/>
        <v/>
      </c>
      <c r="K651" s="10" t="str">
        <f t="shared" si="54"/>
        <v/>
      </c>
      <c r="L651" s="15" t="str">
        <f>IF(A651&gt;0,IF(ISNUMBER(F651),IF(A651&gt;=$A$15,SUM($F$15:F651)/(A651-$A$15+1),"?Datoer?"),"?Tæller?"),"")</f>
        <v/>
      </c>
      <c r="M651" s="37"/>
      <c r="N651" s="1"/>
      <c r="P651" s="4"/>
    </row>
    <row r="652" spans="1:16">
      <c r="A652" s="38"/>
      <c r="B652" s="39"/>
      <c r="C652" s="40"/>
      <c r="D652" s="40"/>
      <c r="E652" s="45"/>
      <c r="F652" s="10" t="str">
        <f t="shared" si="52"/>
        <v/>
      </c>
      <c r="G652" s="14" t="str">
        <f t="shared" si="50"/>
        <v/>
      </c>
      <c r="H652" s="14" t="str">
        <f t="shared" si="53"/>
        <v/>
      </c>
      <c r="I652" s="14" t="str">
        <f>IF(A652&gt;0,IF(SUM($C$16:C652)&gt;0,IF(E652="Ja",SUM($F$16:F652)/SUM($C$16:C652),I651),"?Fejl?"),"")</f>
        <v/>
      </c>
      <c r="J652" s="14" t="str">
        <f t="shared" si="51"/>
        <v/>
      </c>
      <c r="K652" s="10" t="str">
        <f t="shared" si="54"/>
        <v/>
      </c>
      <c r="L652" s="15" t="str">
        <f>IF(A652&gt;0,IF(ISNUMBER(F652),IF(A652&gt;=$A$15,SUM($F$15:F652)/(A652-$A$15+1),"?Datoer?"),"?Tæller?"),"")</f>
        <v/>
      </c>
      <c r="M652" s="37"/>
      <c r="N652" s="1"/>
      <c r="P652" s="4"/>
    </row>
    <row r="653" spans="1:16">
      <c r="A653" s="38"/>
      <c r="B653" s="39"/>
      <c r="C653" s="40"/>
      <c r="D653" s="40"/>
      <c r="E653" s="45"/>
      <c r="F653" s="10" t="str">
        <f t="shared" si="52"/>
        <v/>
      </c>
      <c r="G653" s="14" t="str">
        <f t="shared" si="50"/>
        <v/>
      </c>
      <c r="H653" s="14" t="str">
        <f t="shared" si="53"/>
        <v/>
      </c>
      <c r="I653" s="14" t="str">
        <f>IF(A653&gt;0,IF(SUM($C$16:C653)&gt;0,IF(E653="Ja",SUM($F$16:F653)/SUM($C$16:C653),I652),"?Fejl?"),"")</f>
        <v/>
      </c>
      <c r="J653" s="14" t="str">
        <f t="shared" si="51"/>
        <v/>
      </c>
      <c r="K653" s="10" t="str">
        <f t="shared" si="54"/>
        <v/>
      </c>
      <c r="L653" s="15" t="str">
        <f>IF(A653&gt;0,IF(ISNUMBER(F653),IF(A653&gt;=$A$15,SUM($F$15:F653)/(A653-$A$15+1),"?Datoer?"),"?Tæller?"),"")</f>
        <v/>
      </c>
      <c r="M653" s="37"/>
      <c r="N653" s="1"/>
      <c r="P653" s="4"/>
    </row>
    <row r="654" spans="1:16">
      <c r="A654" s="38"/>
      <c r="B654" s="39"/>
      <c r="C654" s="40"/>
      <c r="D654" s="40"/>
      <c r="E654" s="45"/>
      <c r="F654" s="10" t="str">
        <f t="shared" si="52"/>
        <v/>
      </c>
      <c r="G654" s="14" t="str">
        <f t="shared" si="50"/>
        <v/>
      </c>
      <c r="H654" s="14" t="str">
        <f t="shared" si="53"/>
        <v/>
      </c>
      <c r="I654" s="14" t="str">
        <f>IF(A654&gt;0,IF(SUM($C$16:C654)&gt;0,IF(E654="Ja",SUM($F$16:F654)/SUM($C$16:C654),I653),"?Fejl?"),"")</f>
        <v/>
      </c>
      <c r="J654" s="14" t="str">
        <f t="shared" si="51"/>
        <v/>
      </c>
      <c r="K654" s="10" t="str">
        <f t="shared" si="54"/>
        <v/>
      </c>
      <c r="L654" s="15" t="str">
        <f>IF(A654&gt;0,IF(ISNUMBER(F654),IF(A654&gt;=$A$15,SUM($F$15:F654)/(A654-$A$15+1),"?Datoer?"),"?Tæller?"),"")</f>
        <v/>
      </c>
      <c r="M654" s="37"/>
      <c r="N654" s="1"/>
      <c r="P654" s="4"/>
    </row>
    <row r="655" spans="1:16">
      <c r="A655" s="38"/>
      <c r="B655" s="39"/>
      <c r="C655" s="40"/>
      <c r="D655" s="40"/>
      <c r="E655" s="45"/>
      <c r="F655" s="10" t="str">
        <f t="shared" si="52"/>
        <v/>
      </c>
      <c r="G655" s="14" t="str">
        <f t="shared" si="50"/>
        <v/>
      </c>
      <c r="H655" s="14" t="str">
        <f t="shared" si="53"/>
        <v/>
      </c>
      <c r="I655" s="14" t="str">
        <f>IF(A655&gt;0,IF(SUM($C$16:C655)&gt;0,IF(E655="Ja",SUM($F$16:F655)/SUM($C$16:C655),I654),"?Fejl?"),"")</f>
        <v/>
      </c>
      <c r="J655" s="14" t="str">
        <f t="shared" si="51"/>
        <v/>
      </c>
      <c r="K655" s="10" t="str">
        <f t="shared" si="54"/>
        <v/>
      </c>
      <c r="L655" s="15" t="str">
        <f>IF(A655&gt;0,IF(ISNUMBER(F655),IF(A655&gt;=$A$15,SUM($F$15:F655)/(A655-$A$15+1),"?Datoer?"),"?Tæller?"),"")</f>
        <v/>
      </c>
      <c r="M655" s="37"/>
      <c r="N655" s="1"/>
      <c r="P655" s="4"/>
    </row>
    <row r="656" spans="1:16">
      <c r="A656" s="38"/>
      <c r="B656" s="39"/>
      <c r="C656" s="40"/>
      <c r="D656" s="40"/>
      <c r="E656" s="45"/>
      <c r="F656" s="10" t="str">
        <f t="shared" si="52"/>
        <v/>
      </c>
      <c r="G656" s="14" t="str">
        <f t="shared" ref="G656:G719" si="55">IF(A656&gt;0,IF(C656&gt;0,IF(ISNUMBER(F656),IF(E656="Ja",(F656+P656)/(C656+O656),G655),""),"?Liter?"),"")</f>
        <v/>
      </c>
      <c r="H656" s="14" t="str">
        <f t="shared" si="53"/>
        <v/>
      </c>
      <c r="I656" s="14" t="str">
        <f>IF(A656&gt;0,IF(SUM($C$16:C656)&gt;0,IF(E656="Ja",SUM($F$16:F656)/SUM($C$16:C656),I655),"?Fejl?"),"")</f>
        <v/>
      </c>
      <c r="J656" s="14" t="str">
        <f t="shared" si="51"/>
        <v/>
      </c>
      <c r="K656" s="10" t="str">
        <f t="shared" si="54"/>
        <v/>
      </c>
      <c r="L656" s="15" t="str">
        <f>IF(A656&gt;0,IF(ISNUMBER(F656),IF(A656&gt;=$A$15,SUM($F$15:F656)/(A656-$A$15+1),"?Datoer?"),"?Tæller?"),"")</f>
        <v/>
      </c>
      <c r="M656" s="37"/>
      <c r="N656" s="1"/>
      <c r="P656" s="4"/>
    </row>
    <row r="657" spans="1:16">
      <c r="A657" s="38"/>
      <c r="B657" s="39"/>
      <c r="C657" s="40"/>
      <c r="D657" s="40"/>
      <c r="E657" s="45"/>
      <c r="F657" s="10" t="str">
        <f t="shared" si="52"/>
        <v/>
      </c>
      <c r="G657" s="14" t="str">
        <f t="shared" si="55"/>
        <v/>
      </c>
      <c r="H657" s="14" t="str">
        <f t="shared" si="53"/>
        <v/>
      </c>
      <c r="I657" s="14" t="str">
        <f>IF(A657&gt;0,IF(SUM($C$16:C657)&gt;0,IF(E657="Ja",SUM($F$16:F657)/SUM($C$16:C657),I656),"?Fejl?"),"")</f>
        <v/>
      </c>
      <c r="J657" s="14" t="str">
        <f t="shared" ref="J657:J720" si="56">IF(G657&gt;0,H657/G657,"")</f>
        <v/>
      </c>
      <c r="K657" s="10" t="str">
        <f t="shared" si="54"/>
        <v/>
      </c>
      <c r="L657" s="15" t="str">
        <f>IF(A657&gt;0,IF(ISNUMBER(F657),IF(A657&gt;=$A$15,SUM($F$15:F657)/(A657-$A$15+1),"?Datoer?"),"?Tæller?"),"")</f>
        <v/>
      </c>
      <c r="M657" s="37"/>
      <c r="N657" s="1"/>
      <c r="P657" s="4"/>
    </row>
    <row r="658" spans="1:16">
      <c r="A658" s="38"/>
      <c r="B658" s="39"/>
      <c r="C658" s="40"/>
      <c r="D658" s="40"/>
      <c r="E658" s="45"/>
      <c r="F658" s="10" t="str">
        <f t="shared" si="52"/>
        <v/>
      </c>
      <c r="G658" s="14" t="str">
        <f t="shared" si="55"/>
        <v/>
      </c>
      <c r="H658" s="14" t="str">
        <f t="shared" si="53"/>
        <v/>
      </c>
      <c r="I658" s="14" t="str">
        <f>IF(A658&gt;0,IF(SUM($C$16:C658)&gt;0,IF(E658="Ja",SUM($F$16:F658)/SUM($C$16:C658),I657),"?Fejl?"),"")</f>
        <v/>
      </c>
      <c r="J658" s="14" t="str">
        <f t="shared" si="56"/>
        <v/>
      </c>
      <c r="K658" s="10" t="str">
        <f t="shared" si="54"/>
        <v/>
      </c>
      <c r="L658" s="15" t="str">
        <f>IF(A658&gt;0,IF(ISNUMBER(F658),IF(A658&gt;=$A$15,SUM($F$15:F658)/(A658-$A$15+1),"?Datoer?"),"?Tæller?"),"")</f>
        <v/>
      </c>
      <c r="M658" s="37"/>
      <c r="N658" s="1"/>
      <c r="P658" s="4"/>
    </row>
    <row r="659" spans="1:16">
      <c r="A659" s="38"/>
      <c r="B659" s="39"/>
      <c r="C659" s="40"/>
      <c r="D659" s="40"/>
      <c r="E659" s="45"/>
      <c r="F659" s="10" t="str">
        <f t="shared" si="52"/>
        <v/>
      </c>
      <c r="G659" s="14" t="str">
        <f t="shared" si="55"/>
        <v/>
      </c>
      <c r="H659" s="14" t="str">
        <f t="shared" si="53"/>
        <v/>
      </c>
      <c r="I659" s="14" t="str">
        <f>IF(A659&gt;0,IF(SUM($C$16:C659)&gt;0,IF(E659="Ja",SUM($F$16:F659)/SUM($C$16:C659),I658),"?Fejl?"),"")</f>
        <v/>
      </c>
      <c r="J659" s="14" t="str">
        <f t="shared" si="56"/>
        <v/>
      </c>
      <c r="K659" s="10" t="str">
        <f t="shared" si="54"/>
        <v/>
      </c>
      <c r="L659" s="15" t="str">
        <f>IF(A659&gt;0,IF(ISNUMBER(F659),IF(A659&gt;=$A$15,SUM($F$15:F659)/(A659-$A$15+1),"?Datoer?"),"?Tæller?"),"")</f>
        <v/>
      </c>
      <c r="M659" s="37"/>
      <c r="N659" s="1"/>
      <c r="P659" s="4"/>
    </row>
    <row r="660" spans="1:16">
      <c r="A660" s="38"/>
      <c r="B660" s="39"/>
      <c r="C660" s="40"/>
      <c r="D660" s="40"/>
      <c r="E660" s="45"/>
      <c r="F660" s="10" t="str">
        <f t="shared" si="52"/>
        <v/>
      </c>
      <c r="G660" s="14" t="str">
        <f t="shared" si="55"/>
        <v/>
      </c>
      <c r="H660" s="14" t="str">
        <f t="shared" si="53"/>
        <v/>
      </c>
      <c r="I660" s="14" t="str">
        <f>IF(A660&gt;0,IF(SUM($C$16:C660)&gt;0,IF(E660="Ja",SUM($F$16:F660)/SUM($C$16:C660),I659),"?Fejl?"),"")</f>
        <v/>
      </c>
      <c r="J660" s="14" t="str">
        <f t="shared" si="56"/>
        <v/>
      </c>
      <c r="K660" s="10" t="str">
        <f t="shared" si="54"/>
        <v/>
      </c>
      <c r="L660" s="15" t="str">
        <f>IF(A660&gt;0,IF(ISNUMBER(F660),IF(A660&gt;=$A$15,SUM($F$15:F660)/(A660-$A$15+1),"?Datoer?"),"?Tæller?"),"")</f>
        <v/>
      </c>
      <c r="M660" s="37"/>
      <c r="N660" s="1"/>
      <c r="P660" s="4"/>
    </row>
    <row r="661" spans="1:16">
      <c r="A661" s="38"/>
      <c r="B661" s="39"/>
      <c r="C661" s="40"/>
      <c r="D661" s="40"/>
      <c r="E661" s="45"/>
      <c r="F661" s="10" t="str">
        <f t="shared" si="52"/>
        <v/>
      </c>
      <c r="G661" s="14" t="str">
        <f t="shared" si="55"/>
        <v/>
      </c>
      <c r="H661" s="14" t="str">
        <f t="shared" si="53"/>
        <v/>
      </c>
      <c r="I661" s="14" t="str">
        <f>IF(A661&gt;0,IF(SUM($C$16:C661)&gt;0,IF(E661="Ja",SUM($F$16:F661)/SUM($C$16:C661),I660),"?Fejl?"),"")</f>
        <v/>
      </c>
      <c r="J661" s="14" t="str">
        <f t="shared" si="56"/>
        <v/>
      </c>
      <c r="K661" s="10" t="str">
        <f t="shared" si="54"/>
        <v/>
      </c>
      <c r="L661" s="15" t="str">
        <f>IF(A661&gt;0,IF(ISNUMBER(F661),IF(A661&gt;=$A$15,SUM($F$15:F661)/(A661-$A$15+1),"?Datoer?"),"?Tæller?"),"")</f>
        <v/>
      </c>
      <c r="M661" s="37"/>
      <c r="N661" s="1"/>
      <c r="P661" s="4"/>
    </row>
    <row r="662" spans="1:16">
      <c r="A662" s="38"/>
      <c r="B662" s="39"/>
      <c r="C662" s="40"/>
      <c r="D662" s="40"/>
      <c r="E662" s="45"/>
      <c r="F662" s="10" t="str">
        <f t="shared" si="52"/>
        <v/>
      </c>
      <c r="G662" s="14" t="str">
        <f t="shared" si="55"/>
        <v/>
      </c>
      <c r="H662" s="14" t="str">
        <f t="shared" si="53"/>
        <v/>
      </c>
      <c r="I662" s="14" t="str">
        <f>IF(A662&gt;0,IF(SUM($C$16:C662)&gt;0,IF(E662="Ja",SUM($F$16:F662)/SUM($C$16:C662),I661),"?Fejl?"),"")</f>
        <v/>
      </c>
      <c r="J662" s="14" t="str">
        <f t="shared" si="56"/>
        <v/>
      </c>
      <c r="K662" s="10" t="str">
        <f t="shared" si="54"/>
        <v/>
      </c>
      <c r="L662" s="15" t="str">
        <f>IF(A662&gt;0,IF(ISNUMBER(F662),IF(A662&gt;=$A$15,SUM($F$15:F662)/(A662-$A$15+1),"?Datoer?"),"?Tæller?"),"")</f>
        <v/>
      </c>
      <c r="M662" s="37"/>
      <c r="N662" s="1"/>
      <c r="P662" s="4"/>
    </row>
    <row r="663" spans="1:16">
      <c r="A663" s="38"/>
      <c r="B663" s="39"/>
      <c r="C663" s="40"/>
      <c r="D663" s="40"/>
      <c r="E663" s="45"/>
      <c r="F663" s="10" t="str">
        <f t="shared" si="52"/>
        <v/>
      </c>
      <c r="G663" s="14" t="str">
        <f t="shared" si="55"/>
        <v/>
      </c>
      <c r="H663" s="14" t="str">
        <f t="shared" si="53"/>
        <v/>
      </c>
      <c r="I663" s="14" t="str">
        <f>IF(A663&gt;0,IF(SUM($C$16:C663)&gt;0,IF(E663="Ja",SUM($F$16:F663)/SUM($C$16:C663),I662),"?Fejl?"),"")</f>
        <v/>
      </c>
      <c r="J663" s="14" t="str">
        <f t="shared" si="56"/>
        <v/>
      </c>
      <c r="K663" s="10" t="str">
        <f t="shared" si="54"/>
        <v/>
      </c>
      <c r="L663" s="15" t="str">
        <f>IF(A663&gt;0,IF(ISNUMBER(F663),IF(A663&gt;=$A$15,SUM($F$15:F663)/(A663-$A$15+1),"?Datoer?"),"?Tæller?"),"")</f>
        <v/>
      </c>
      <c r="M663" s="37"/>
      <c r="N663" s="1"/>
      <c r="P663" s="4"/>
    </row>
    <row r="664" spans="1:16">
      <c r="A664" s="38"/>
      <c r="B664" s="39"/>
      <c r="C664" s="40"/>
      <c r="D664" s="40"/>
      <c r="E664" s="45"/>
      <c r="F664" s="10" t="str">
        <f t="shared" si="52"/>
        <v/>
      </c>
      <c r="G664" s="14" t="str">
        <f t="shared" si="55"/>
        <v/>
      </c>
      <c r="H664" s="14" t="str">
        <f t="shared" si="53"/>
        <v/>
      </c>
      <c r="I664" s="14" t="str">
        <f>IF(A664&gt;0,IF(SUM($C$16:C664)&gt;0,IF(E664="Ja",SUM($F$16:F664)/SUM($C$16:C664),I663),"?Fejl?"),"")</f>
        <v/>
      </c>
      <c r="J664" s="14" t="str">
        <f t="shared" si="56"/>
        <v/>
      </c>
      <c r="K664" s="10" t="str">
        <f t="shared" si="54"/>
        <v/>
      </c>
      <c r="L664" s="15" t="str">
        <f>IF(A664&gt;0,IF(ISNUMBER(F664),IF(A664&gt;=$A$15,SUM($F$15:F664)/(A664-$A$15+1),"?Datoer?"),"?Tæller?"),"")</f>
        <v/>
      </c>
      <c r="M664" s="37"/>
      <c r="N664" s="1"/>
      <c r="P664" s="4"/>
    </row>
    <row r="665" spans="1:16">
      <c r="A665" s="38"/>
      <c r="B665" s="39"/>
      <c r="C665" s="40"/>
      <c r="D665" s="40"/>
      <c r="E665" s="45"/>
      <c r="F665" s="10" t="str">
        <f t="shared" si="52"/>
        <v/>
      </c>
      <c r="G665" s="14" t="str">
        <f t="shared" si="55"/>
        <v/>
      </c>
      <c r="H665" s="14" t="str">
        <f t="shared" si="53"/>
        <v/>
      </c>
      <c r="I665" s="14" t="str">
        <f>IF(A665&gt;0,IF(SUM($C$16:C665)&gt;0,IF(E665="Ja",SUM($F$16:F665)/SUM($C$16:C665),I664),"?Fejl?"),"")</f>
        <v/>
      </c>
      <c r="J665" s="14" t="str">
        <f t="shared" si="56"/>
        <v/>
      </c>
      <c r="K665" s="10" t="str">
        <f t="shared" si="54"/>
        <v/>
      </c>
      <c r="L665" s="15" t="str">
        <f>IF(A665&gt;0,IF(ISNUMBER(F665),IF(A665&gt;=$A$15,SUM($F$15:F665)/(A665-$A$15+1),"?Datoer?"),"?Tæller?"),"")</f>
        <v/>
      </c>
      <c r="M665" s="37"/>
      <c r="N665" s="1"/>
      <c r="P665" s="4"/>
    </row>
    <row r="666" spans="1:16">
      <c r="A666" s="38"/>
      <c r="B666" s="39"/>
      <c r="C666" s="40"/>
      <c r="D666" s="40"/>
      <c r="E666" s="45"/>
      <c r="F666" s="10" t="str">
        <f t="shared" si="52"/>
        <v/>
      </c>
      <c r="G666" s="14" t="str">
        <f t="shared" si="55"/>
        <v/>
      </c>
      <c r="H666" s="14" t="str">
        <f t="shared" si="53"/>
        <v/>
      </c>
      <c r="I666" s="14" t="str">
        <f>IF(A666&gt;0,IF(SUM($C$16:C666)&gt;0,IF(E666="Ja",SUM($F$16:F666)/SUM($C$16:C666),I665),"?Fejl?"),"")</f>
        <v/>
      </c>
      <c r="J666" s="14" t="str">
        <f t="shared" si="56"/>
        <v/>
      </c>
      <c r="K666" s="10" t="str">
        <f t="shared" si="54"/>
        <v/>
      </c>
      <c r="L666" s="15" t="str">
        <f>IF(A666&gt;0,IF(ISNUMBER(F666),IF(A666&gt;=$A$15,SUM($F$15:F666)/(A666-$A$15+1),"?Datoer?"),"?Tæller?"),"")</f>
        <v/>
      </c>
      <c r="M666" s="37"/>
      <c r="N666" s="1"/>
      <c r="P666" s="4"/>
    </row>
    <row r="667" spans="1:16">
      <c r="A667" s="38"/>
      <c r="B667" s="39"/>
      <c r="C667" s="40"/>
      <c r="D667" s="40"/>
      <c r="E667" s="45"/>
      <c r="F667" s="10" t="str">
        <f t="shared" si="52"/>
        <v/>
      </c>
      <c r="G667" s="14" t="str">
        <f t="shared" si="55"/>
        <v/>
      </c>
      <c r="H667" s="14" t="str">
        <f t="shared" si="53"/>
        <v/>
      </c>
      <c r="I667" s="14" t="str">
        <f>IF(A667&gt;0,IF(SUM($C$16:C667)&gt;0,IF(E667="Ja",SUM($F$16:F667)/SUM($C$16:C667),I666),"?Fejl?"),"")</f>
        <v/>
      </c>
      <c r="J667" s="14" t="str">
        <f t="shared" si="56"/>
        <v/>
      </c>
      <c r="K667" s="10" t="str">
        <f t="shared" si="54"/>
        <v/>
      </c>
      <c r="L667" s="15" t="str">
        <f>IF(A667&gt;0,IF(ISNUMBER(F667),IF(A667&gt;=$A$15,SUM($F$15:F667)/(A667-$A$15+1),"?Datoer?"),"?Tæller?"),"")</f>
        <v/>
      </c>
      <c r="M667" s="37"/>
      <c r="N667" s="1"/>
      <c r="P667" s="4"/>
    </row>
    <row r="668" spans="1:16">
      <c r="A668" s="38"/>
      <c r="B668" s="39"/>
      <c r="C668" s="40"/>
      <c r="D668" s="40"/>
      <c r="E668" s="45"/>
      <c r="F668" s="10" t="str">
        <f t="shared" si="52"/>
        <v/>
      </c>
      <c r="G668" s="14" t="str">
        <f t="shared" si="55"/>
        <v/>
      </c>
      <c r="H668" s="14" t="str">
        <f t="shared" si="53"/>
        <v/>
      </c>
      <c r="I668" s="14" t="str">
        <f>IF(A668&gt;0,IF(SUM($C$16:C668)&gt;0,IF(E668="Ja",SUM($F$16:F668)/SUM($C$16:C668),I667),"?Fejl?"),"")</f>
        <v/>
      </c>
      <c r="J668" s="14" t="str">
        <f t="shared" si="56"/>
        <v/>
      </c>
      <c r="K668" s="10" t="str">
        <f t="shared" si="54"/>
        <v/>
      </c>
      <c r="L668" s="15" t="str">
        <f>IF(A668&gt;0,IF(ISNUMBER(F668),IF(A668&gt;=$A$15,SUM($F$15:F668)/(A668-$A$15+1),"?Datoer?"),"?Tæller?"),"")</f>
        <v/>
      </c>
      <c r="M668" s="37"/>
      <c r="N668" s="1"/>
      <c r="P668" s="4"/>
    </row>
    <row r="669" spans="1:16">
      <c r="A669" s="38"/>
      <c r="B669" s="39"/>
      <c r="C669" s="40"/>
      <c r="D669" s="40"/>
      <c r="E669" s="45"/>
      <c r="F669" s="10" t="str">
        <f t="shared" si="52"/>
        <v/>
      </c>
      <c r="G669" s="14" t="str">
        <f t="shared" si="55"/>
        <v/>
      </c>
      <c r="H669" s="14" t="str">
        <f t="shared" si="53"/>
        <v/>
      </c>
      <c r="I669" s="14" t="str">
        <f>IF(A669&gt;0,IF(SUM($C$16:C669)&gt;0,IF(E669="Ja",SUM($F$16:F669)/SUM($C$16:C669),I668),"?Fejl?"),"")</f>
        <v/>
      </c>
      <c r="J669" s="14" t="str">
        <f t="shared" si="56"/>
        <v/>
      </c>
      <c r="K669" s="10" t="str">
        <f t="shared" si="54"/>
        <v/>
      </c>
      <c r="L669" s="15" t="str">
        <f>IF(A669&gt;0,IF(ISNUMBER(F669),IF(A669&gt;=$A$15,SUM($F$15:F669)/(A669-$A$15+1),"?Datoer?"),"?Tæller?"),"")</f>
        <v/>
      </c>
      <c r="M669" s="37"/>
      <c r="N669" s="1"/>
      <c r="P669" s="4"/>
    </row>
    <row r="670" spans="1:16">
      <c r="A670" s="38"/>
      <c r="B670" s="39"/>
      <c r="C670" s="40"/>
      <c r="D670" s="40"/>
      <c r="E670" s="45"/>
      <c r="F670" s="10" t="str">
        <f t="shared" si="52"/>
        <v/>
      </c>
      <c r="G670" s="14" t="str">
        <f t="shared" si="55"/>
        <v/>
      </c>
      <c r="H670" s="14" t="str">
        <f t="shared" si="53"/>
        <v/>
      </c>
      <c r="I670" s="14" t="str">
        <f>IF(A670&gt;0,IF(SUM($C$16:C670)&gt;0,IF(E670="Ja",SUM($F$16:F670)/SUM($C$16:C670),I669),"?Fejl?"),"")</f>
        <v/>
      </c>
      <c r="J670" s="14" t="str">
        <f t="shared" si="56"/>
        <v/>
      </c>
      <c r="K670" s="10" t="str">
        <f t="shared" si="54"/>
        <v/>
      </c>
      <c r="L670" s="15" t="str">
        <f>IF(A670&gt;0,IF(ISNUMBER(F670),IF(A670&gt;=$A$15,SUM($F$15:F670)/(A670-$A$15+1),"?Datoer?"),"?Tæller?"),"")</f>
        <v/>
      </c>
      <c r="M670" s="37"/>
      <c r="N670" s="1"/>
      <c r="P670" s="4"/>
    </row>
    <row r="671" spans="1:16">
      <c r="A671" s="38"/>
      <c r="B671" s="39"/>
      <c r="C671" s="40"/>
      <c r="D671" s="40"/>
      <c r="E671" s="45"/>
      <c r="F671" s="10" t="str">
        <f t="shared" si="52"/>
        <v/>
      </c>
      <c r="G671" s="14" t="str">
        <f t="shared" si="55"/>
        <v/>
      </c>
      <c r="H671" s="14" t="str">
        <f t="shared" si="53"/>
        <v/>
      </c>
      <c r="I671" s="14" t="str">
        <f>IF(A671&gt;0,IF(SUM($C$16:C671)&gt;0,IF(E671="Ja",SUM($F$16:F671)/SUM($C$16:C671),I670),"?Fejl?"),"")</f>
        <v/>
      </c>
      <c r="J671" s="14" t="str">
        <f t="shared" si="56"/>
        <v/>
      </c>
      <c r="K671" s="10" t="str">
        <f t="shared" si="54"/>
        <v/>
      </c>
      <c r="L671" s="15" t="str">
        <f>IF(A671&gt;0,IF(ISNUMBER(F671),IF(A671&gt;=$A$15,SUM($F$15:F671)/(A671-$A$15+1),"?Datoer?"),"?Tæller?"),"")</f>
        <v/>
      </c>
      <c r="M671" s="37"/>
      <c r="N671" s="1"/>
      <c r="P671" s="4"/>
    </row>
    <row r="672" spans="1:16">
      <c r="A672" s="38"/>
      <c r="B672" s="39"/>
      <c r="C672" s="40"/>
      <c r="D672" s="40"/>
      <c r="E672" s="45"/>
      <c r="F672" s="10" t="str">
        <f t="shared" si="52"/>
        <v/>
      </c>
      <c r="G672" s="14" t="str">
        <f t="shared" si="55"/>
        <v/>
      </c>
      <c r="H672" s="14" t="str">
        <f t="shared" si="53"/>
        <v/>
      </c>
      <c r="I672" s="14" t="str">
        <f>IF(A672&gt;0,IF(SUM($C$16:C672)&gt;0,IF(E672="Ja",SUM($F$16:F672)/SUM($C$16:C672),I671),"?Fejl?"),"")</f>
        <v/>
      </c>
      <c r="J672" s="14" t="str">
        <f t="shared" si="56"/>
        <v/>
      </c>
      <c r="K672" s="10" t="str">
        <f t="shared" si="54"/>
        <v/>
      </c>
      <c r="L672" s="15" t="str">
        <f>IF(A672&gt;0,IF(ISNUMBER(F672),IF(A672&gt;=$A$15,SUM($F$15:F672)/(A672-$A$15+1),"?Datoer?"),"?Tæller?"),"")</f>
        <v/>
      </c>
      <c r="M672" s="37"/>
      <c r="N672" s="1"/>
      <c r="P672" s="4"/>
    </row>
    <row r="673" spans="1:16">
      <c r="A673" s="38"/>
      <c r="B673" s="39"/>
      <c r="C673" s="40"/>
      <c r="D673" s="40"/>
      <c r="E673" s="45"/>
      <c r="F673" s="10" t="str">
        <f t="shared" si="52"/>
        <v/>
      </c>
      <c r="G673" s="14" t="str">
        <f t="shared" si="55"/>
        <v/>
      </c>
      <c r="H673" s="14" t="str">
        <f t="shared" si="53"/>
        <v/>
      </c>
      <c r="I673" s="14" t="str">
        <f>IF(A673&gt;0,IF(SUM($C$16:C673)&gt;0,IF(E673="Ja",SUM($F$16:F673)/SUM($C$16:C673),I672),"?Fejl?"),"")</f>
        <v/>
      </c>
      <c r="J673" s="14" t="str">
        <f t="shared" si="56"/>
        <v/>
      </c>
      <c r="K673" s="10" t="str">
        <f t="shared" si="54"/>
        <v/>
      </c>
      <c r="L673" s="15" t="str">
        <f>IF(A673&gt;0,IF(ISNUMBER(F673),IF(A673&gt;=$A$15,SUM($F$15:F673)/(A673-$A$15+1),"?Datoer?"),"?Tæller?"),"")</f>
        <v/>
      </c>
      <c r="M673" s="37"/>
      <c r="N673" s="1"/>
      <c r="P673" s="4"/>
    </row>
    <row r="674" spans="1:16">
      <c r="A674" s="38"/>
      <c r="B674" s="39"/>
      <c r="C674" s="40"/>
      <c r="D674" s="40"/>
      <c r="E674" s="45"/>
      <c r="F674" s="10" t="str">
        <f t="shared" si="52"/>
        <v/>
      </c>
      <c r="G674" s="14" t="str">
        <f t="shared" si="55"/>
        <v/>
      </c>
      <c r="H674" s="14" t="str">
        <f t="shared" si="53"/>
        <v/>
      </c>
      <c r="I674" s="14" t="str">
        <f>IF(A674&gt;0,IF(SUM($C$16:C674)&gt;0,IF(E674="Ja",SUM($F$16:F674)/SUM($C$16:C674),I673),"?Fejl?"),"")</f>
        <v/>
      </c>
      <c r="J674" s="14" t="str">
        <f t="shared" si="56"/>
        <v/>
      </c>
      <c r="K674" s="10" t="str">
        <f t="shared" si="54"/>
        <v/>
      </c>
      <c r="L674" s="15" t="str">
        <f>IF(A674&gt;0,IF(ISNUMBER(F674),IF(A674&gt;=$A$15,SUM($F$15:F674)/(A674-$A$15+1),"?Datoer?"),"?Tæller?"),"")</f>
        <v/>
      </c>
      <c r="M674" s="37"/>
      <c r="N674" s="1"/>
      <c r="P674" s="4"/>
    </row>
    <row r="675" spans="1:16">
      <c r="A675" s="38"/>
      <c r="B675" s="39"/>
      <c r="C675" s="40"/>
      <c r="D675" s="40"/>
      <c r="E675" s="45"/>
      <c r="F675" s="10" t="str">
        <f t="shared" si="52"/>
        <v/>
      </c>
      <c r="G675" s="14" t="str">
        <f t="shared" si="55"/>
        <v/>
      </c>
      <c r="H675" s="14" t="str">
        <f t="shared" si="53"/>
        <v/>
      </c>
      <c r="I675" s="14" t="str">
        <f>IF(A675&gt;0,IF(SUM($C$16:C675)&gt;0,IF(E675="Ja",SUM($F$16:F675)/SUM($C$16:C675),I674),"?Fejl?"),"")</f>
        <v/>
      </c>
      <c r="J675" s="14" t="str">
        <f t="shared" si="56"/>
        <v/>
      </c>
      <c r="K675" s="10" t="str">
        <f t="shared" si="54"/>
        <v/>
      </c>
      <c r="L675" s="15" t="str">
        <f>IF(A675&gt;0,IF(ISNUMBER(F675),IF(A675&gt;=$A$15,SUM($F$15:F675)/(A675-$A$15+1),"?Datoer?"),"?Tæller?"),"")</f>
        <v/>
      </c>
      <c r="M675" s="37"/>
      <c r="N675" s="1"/>
      <c r="P675" s="4"/>
    </row>
    <row r="676" spans="1:16">
      <c r="A676" s="38"/>
      <c r="B676" s="39"/>
      <c r="C676" s="40"/>
      <c r="D676" s="40"/>
      <c r="E676" s="45"/>
      <c r="F676" s="10" t="str">
        <f t="shared" si="52"/>
        <v/>
      </c>
      <c r="G676" s="14" t="str">
        <f t="shared" si="55"/>
        <v/>
      </c>
      <c r="H676" s="14" t="str">
        <f t="shared" si="53"/>
        <v/>
      </c>
      <c r="I676" s="14" t="str">
        <f>IF(A676&gt;0,IF(SUM($C$16:C676)&gt;0,IF(E676="Ja",SUM($F$16:F676)/SUM($C$16:C676),I675),"?Fejl?"),"")</f>
        <v/>
      </c>
      <c r="J676" s="14" t="str">
        <f t="shared" si="56"/>
        <v/>
      </c>
      <c r="K676" s="10" t="str">
        <f t="shared" si="54"/>
        <v/>
      </c>
      <c r="L676" s="15" t="str">
        <f>IF(A676&gt;0,IF(ISNUMBER(F676),IF(A676&gt;=$A$15,SUM($F$15:F676)/(A676-$A$15+1),"?Datoer?"),"?Tæller?"),"")</f>
        <v/>
      </c>
      <c r="M676" s="37"/>
      <c r="N676" s="1"/>
      <c r="P676" s="4"/>
    </row>
    <row r="677" spans="1:16">
      <c r="A677" s="38"/>
      <c r="B677" s="39"/>
      <c r="C677" s="40"/>
      <c r="D677" s="40"/>
      <c r="E677" s="45"/>
      <c r="F677" s="10" t="str">
        <f t="shared" si="52"/>
        <v/>
      </c>
      <c r="G677" s="14" t="str">
        <f t="shared" si="55"/>
        <v/>
      </c>
      <c r="H677" s="14" t="str">
        <f t="shared" si="53"/>
        <v/>
      </c>
      <c r="I677" s="14" t="str">
        <f>IF(A677&gt;0,IF(SUM($C$16:C677)&gt;0,IF(E677="Ja",SUM($F$16:F677)/SUM($C$16:C677),I676),"?Fejl?"),"")</f>
        <v/>
      </c>
      <c r="J677" s="14" t="str">
        <f t="shared" si="56"/>
        <v/>
      </c>
      <c r="K677" s="10" t="str">
        <f t="shared" si="54"/>
        <v/>
      </c>
      <c r="L677" s="15" t="str">
        <f>IF(A677&gt;0,IF(ISNUMBER(F677),IF(A677&gt;=$A$15,SUM($F$15:F677)/(A677-$A$15+1),"?Datoer?"),"?Tæller?"),"")</f>
        <v/>
      </c>
      <c r="M677" s="37"/>
      <c r="N677" s="1"/>
      <c r="P677" s="4"/>
    </row>
    <row r="678" spans="1:16">
      <c r="A678" s="38"/>
      <c r="B678" s="39"/>
      <c r="C678" s="40"/>
      <c r="D678" s="40"/>
      <c r="E678" s="45"/>
      <c r="F678" s="10" t="str">
        <f t="shared" si="52"/>
        <v/>
      </c>
      <c r="G678" s="14" t="str">
        <f t="shared" si="55"/>
        <v/>
      </c>
      <c r="H678" s="14" t="str">
        <f t="shared" si="53"/>
        <v/>
      </c>
      <c r="I678" s="14" t="str">
        <f>IF(A678&gt;0,IF(SUM($C$16:C678)&gt;0,IF(E678="Ja",SUM($F$16:F678)/SUM($C$16:C678),I677),"?Fejl?"),"")</f>
        <v/>
      </c>
      <c r="J678" s="14" t="str">
        <f t="shared" si="56"/>
        <v/>
      </c>
      <c r="K678" s="10" t="str">
        <f t="shared" si="54"/>
        <v/>
      </c>
      <c r="L678" s="15" t="str">
        <f>IF(A678&gt;0,IF(ISNUMBER(F678),IF(A678&gt;=$A$15,SUM($F$15:F678)/(A678-$A$15+1),"?Datoer?"),"?Tæller?"),"")</f>
        <v/>
      </c>
      <c r="M678" s="37"/>
      <c r="N678" s="1"/>
      <c r="P678" s="4"/>
    </row>
    <row r="679" spans="1:16">
      <c r="A679" s="38"/>
      <c r="B679" s="39"/>
      <c r="C679" s="40"/>
      <c r="D679" s="40"/>
      <c r="E679" s="45"/>
      <c r="F679" s="10" t="str">
        <f t="shared" si="52"/>
        <v/>
      </c>
      <c r="G679" s="14" t="str">
        <f t="shared" si="55"/>
        <v/>
      </c>
      <c r="H679" s="14" t="str">
        <f t="shared" si="53"/>
        <v/>
      </c>
      <c r="I679" s="14" t="str">
        <f>IF(A679&gt;0,IF(SUM($C$16:C679)&gt;0,IF(E679="Ja",SUM($F$16:F679)/SUM($C$16:C679),I678),"?Fejl?"),"")</f>
        <v/>
      </c>
      <c r="J679" s="14" t="str">
        <f t="shared" si="56"/>
        <v/>
      </c>
      <c r="K679" s="10" t="str">
        <f t="shared" si="54"/>
        <v/>
      </c>
      <c r="L679" s="15" t="str">
        <f>IF(A679&gt;0,IF(ISNUMBER(F679),IF(A679&gt;=$A$15,SUM($F$15:F679)/(A679-$A$15+1),"?Datoer?"),"?Tæller?"),"")</f>
        <v/>
      </c>
      <c r="M679" s="37"/>
      <c r="N679" s="1"/>
      <c r="P679" s="4"/>
    </row>
    <row r="680" spans="1:16">
      <c r="A680" s="38"/>
      <c r="B680" s="39"/>
      <c r="C680" s="40"/>
      <c r="D680" s="40"/>
      <c r="E680" s="45"/>
      <c r="F680" s="10" t="str">
        <f t="shared" si="52"/>
        <v/>
      </c>
      <c r="G680" s="14" t="str">
        <f t="shared" si="55"/>
        <v/>
      </c>
      <c r="H680" s="14" t="str">
        <f t="shared" si="53"/>
        <v/>
      </c>
      <c r="I680" s="14" t="str">
        <f>IF(A680&gt;0,IF(SUM($C$16:C680)&gt;0,IF(E680="Ja",SUM($F$16:F680)/SUM($C$16:C680),I679),"?Fejl?"),"")</f>
        <v/>
      </c>
      <c r="J680" s="14" t="str">
        <f t="shared" si="56"/>
        <v/>
      </c>
      <c r="K680" s="10" t="str">
        <f t="shared" si="54"/>
        <v/>
      </c>
      <c r="L680" s="15" t="str">
        <f>IF(A680&gt;0,IF(ISNUMBER(F680),IF(A680&gt;=$A$15,SUM($F$15:F680)/(A680-$A$15+1),"?Datoer?"),"?Tæller?"),"")</f>
        <v/>
      </c>
      <c r="M680" s="37"/>
      <c r="N680" s="1"/>
      <c r="P680" s="4"/>
    </row>
    <row r="681" spans="1:16">
      <c r="A681" s="38"/>
      <c r="B681" s="39"/>
      <c r="C681" s="40"/>
      <c r="D681" s="40"/>
      <c r="E681" s="45"/>
      <c r="F681" s="10" t="str">
        <f t="shared" ref="F681:F744" si="57">IF(A681&gt;0,IF(AND(ISNUMBER(B680),ISNUMBER(B681)),B681-B680,"?Tæller?"),"")</f>
        <v/>
      </c>
      <c r="G681" s="14" t="str">
        <f t="shared" si="55"/>
        <v/>
      </c>
      <c r="H681" s="14" t="str">
        <f t="shared" ref="H681:H744" si="58">IF(AND(ISBLANK(C681),ISBLANK(D681)),"",IF(C681&gt;0,IF(D681&gt;0,D681/C681,"?Beløb?"),"?Liter?"))</f>
        <v/>
      </c>
      <c r="I681" s="14" t="str">
        <f>IF(A681&gt;0,IF(SUM($C$16:C681)&gt;0,IF(E681="Ja",SUM($F$16:F681)/SUM($C$16:C681),I680),"?Fejl?"),"")</f>
        <v/>
      </c>
      <c r="J681" s="14" t="str">
        <f t="shared" si="56"/>
        <v/>
      </c>
      <c r="K681" s="10" t="str">
        <f t="shared" ref="K681:K744" si="59">IF(A681&gt;0,IF(ISNUMBER(F681),IF(A681&gt;=A680,F681/(A681-A680+1),"?Datoer?"),"?Tæller?"),"")</f>
        <v/>
      </c>
      <c r="L681" s="15" t="str">
        <f>IF(A681&gt;0,IF(ISNUMBER(F681),IF(A681&gt;=$A$15,SUM($F$15:F681)/(A681-$A$15+1),"?Datoer?"),"?Tæller?"),"")</f>
        <v/>
      </c>
      <c r="M681" s="37"/>
      <c r="N681" s="1"/>
      <c r="P681" s="4"/>
    </row>
    <row r="682" spans="1:16">
      <c r="A682" s="38"/>
      <c r="B682" s="39"/>
      <c r="C682" s="40"/>
      <c r="D682" s="40"/>
      <c r="E682" s="45"/>
      <c r="F682" s="10" t="str">
        <f t="shared" si="57"/>
        <v/>
      </c>
      <c r="G682" s="14" t="str">
        <f t="shared" si="55"/>
        <v/>
      </c>
      <c r="H682" s="14" t="str">
        <f t="shared" si="58"/>
        <v/>
      </c>
      <c r="I682" s="14" t="str">
        <f>IF(A682&gt;0,IF(SUM($C$16:C682)&gt;0,IF(E682="Ja",SUM($F$16:F682)/SUM($C$16:C682),I681),"?Fejl?"),"")</f>
        <v/>
      </c>
      <c r="J682" s="14" t="str">
        <f t="shared" si="56"/>
        <v/>
      </c>
      <c r="K682" s="10" t="str">
        <f t="shared" si="59"/>
        <v/>
      </c>
      <c r="L682" s="15" t="str">
        <f>IF(A682&gt;0,IF(ISNUMBER(F682),IF(A682&gt;=$A$15,SUM($F$15:F682)/(A682-$A$15+1),"?Datoer?"),"?Tæller?"),"")</f>
        <v/>
      </c>
      <c r="M682" s="37"/>
      <c r="N682" s="1"/>
      <c r="P682" s="4"/>
    </row>
    <row r="683" spans="1:16">
      <c r="A683" s="38"/>
      <c r="B683" s="39"/>
      <c r="C683" s="40"/>
      <c r="D683" s="40"/>
      <c r="E683" s="45"/>
      <c r="F683" s="10" t="str">
        <f t="shared" si="57"/>
        <v/>
      </c>
      <c r="G683" s="14" t="str">
        <f t="shared" si="55"/>
        <v/>
      </c>
      <c r="H683" s="14" t="str">
        <f t="shared" si="58"/>
        <v/>
      </c>
      <c r="I683" s="14" t="str">
        <f>IF(A683&gt;0,IF(SUM($C$16:C683)&gt;0,IF(E683="Ja",SUM($F$16:F683)/SUM($C$16:C683),I682),"?Fejl?"),"")</f>
        <v/>
      </c>
      <c r="J683" s="14" t="str">
        <f t="shared" si="56"/>
        <v/>
      </c>
      <c r="K683" s="10" t="str">
        <f t="shared" si="59"/>
        <v/>
      </c>
      <c r="L683" s="15" t="str">
        <f>IF(A683&gt;0,IF(ISNUMBER(F683),IF(A683&gt;=$A$15,SUM($F$15:F683)/(A683-$A$15+1),"?Datoer?"),"?Tæller?"),"")</f>
        <v/>
      </c>
      <c r="M683" s="37"/>
      <c r="N683" s="1"/>
      <c r="P683" s="4"/>
    </row>
    <row r="684" spans="1:16">
      <c r="A684" s="38"/>
      <c r="B684" s="39"/>
      <c r="C684" s="40"/>
      <c r="D684" s="40"/>
      <c r="E684" s="45"/>
      <c r="F684" s="10" t="str">
        <f t="shared" si="57"/>
        <v/>
      </c>
      <c r="G684" s="14" t="str">
        <f t="shared" si="55"/>
        <v/>
      </c>
      <c r="H684" s="14" t="str">
        <f t="shared" si="58"/>
        <v/>
      </c>
      <c r="I684" s="14" t="str">
        <f>IF(A684&gt;0,IF(SUM($C$16:C684)&gt;0,IF(E684="Ja",SUM($F$16:F684)/SUM($C$16:C684),I683),"?Fejl?"),"")</f>
        <v/>
      </c>
      <c r="J684" s="14" t="str">
        <f t="shared" si="56"/>
        <v/>
      </c>
      <c r="K684" s="10" t="str">
        <f t="shared" si="59"/>
        <v/>
      </c>
      <c r="L684" s="15" t="str">
        <f>IF(A684&gt;0,IF(ISNUMBER(F684),IF(A684&gt;=$A$15,SUM($F$15:F684)/(A684-$A$15+1),"?Datoer?"),"?Tæller?"),"")</f>
        <v/>
      </c>
      <c r="M684" s="37"/>
      <c r="N684" s="1"/>
      <c r="P684" s="4"/>
    </row>
    <row r="685" spans="1:16">
      <c r="A685" s="38"/>
      <c r="B685" s="39"/>
      <c r="C685" s="40"/>
      <c r="D685" s="40"/>
      <c r="E685" s="45"/>
      <c r="F685" s="10" t="str">
        <f t="shared" si="57"/>
        <v/>
      </c>
      <c r="G685" s="14" t="str">
        <f t="shared" si="55"/>
        <v/>
      </c>
      <c r="H685" s="14" t="str">
        <f t="shared" si="58"/>
        <v/>
      </c>
      <c r="I685" s="14" t="str">
        <f>IF(A685&gt;0,IF(SUM($C$16:C685)&gt;0,IF(E685="Ja",SUM($F$16:F685)/SUM($C$16:C685),I684),"?Fejl?"),"")</f>
        <v/>
      </c>
      <c r="J685" s="14" t="str">
        <f t="shared" si="56"/>
        <v/>
      </c>
      <c r="K685" s="10" t="str">
        <f t="shared" si="59"/>
        <v/>
      </c>
      <c r="L685" s="15" t="str">
        <f>IF(A685&gt;0,IF(ISNUMBER(F685),IF(A685&gt;=$A$15,SUM($F$15:F685)/(A685-$A$15+1),"?Datoer?"),"?Tæller?"),"")</f>
        <v/>
      </c>
      <c r="M685" s="37"/>
      <c r="N685" s="1"/>
      <c r="P685" s="4"/>
    </row>
    <row r="686" spans="1:16">
      <c r="A686" s="38"/>
      <c r="B686" s="39"/>
      <c r="C686" s="40"/>
      <c r="D686" s="40"/>
      <c r="E686" s="45"/>
      <c r="F686" s="10" t="str">
        <f t="shared" si="57"/>
        <v/>
      </c>
      <c r="G686" s="14" t="str">
        <f t="shared" si="55"/>
        <v/>
      </c>
      <c r="H686" s="14" t="str">
        <f t="shared" si="58"/>
        <v/>
      </c>
      <c r="I686" s="14" t="str">
        <f>IF(A686&gt;0,IF(SUM($C$16:C686)&gt;0,IF(E686="Ja",SUM($F$16:F686)/SUM($C$16:C686),I685),"?Fejl?"),"")</f>
        <v/>
      </c>
      <c r="J686" s="14" t="str">
        <f t="shared" si="56"/>
        <v/>
      </c>
      <c r="K686" s="10" t="str">
        <f t="shared" si="59"/>
        <v/>
      </c>
      <c r="L686" s="15" t="str">
        <f>IF(A686&gt;0,IF(ISNUMBER(F686),IF(A686&gt;=$A$15,SUM($F$15:F686)/(A686-$A$15+1),"?Datoer?"),"?Tæller?"),"")</f>
        <v/>
      </c>
      <c r="M686" s="37"/>
      <c r="N686" s="1"/>
      <c r="P686" s="4"/>
    </row>
    <row r="687" spans="1:16">
      <c r="A687" s="38"/>
      <c r="B687" s="39"/>
      <c r="C687" s="40"/>
      <c r="D687" s="40"/>
      <c r="E687" s="45"/>
      <c r="F687" s="10" t="str">
        <f t="shared" si="57"/>
        <v/>
      </c>
      <c r="G687" s="14" t="str">
        <f t="shared" si="55"/>
        <v/>
      </c>
      <c r="H687" s="14" t="str">
        <f t="shared" si="58"/>
        <v/>
      </c>
      <c r="I687" s="14" t="str">
        <f>IF(A687&gt;0,IF(SUM($C$16:C687)&gt;0,IF(E687="Ja",SUM($F$16:F687)/SUM($C$16:C687),I686),"?Fejl?"),"")</f>
        <v/>
      </c>
      <c r="J687" s="14" t="str">
        <f t="shared" si="56"/>
        <v/>
      </c>
      <c r="K687" s="10" t="str">
        <f t="shared" si="59"/>
        <v/>
      </c>
      <c r="L687" s="15" t="str">
        <f>IF(A687&gt;0,IF(ISNUMBER(F687),IF(A687&gt;=$A$15,SUM($F$15:F687)/(A687-$A$15+1),"?Datoer?"),"?Tæller?"),"")</f>
        <v/>
      </c>
      <c r="M687" s="37"/>
      <c r="N687" s="1"/>
      <c r="P687" s="4"/>
    </row>
    <row r="688" spans="1:16">
      <c r="A688" s="38"/>
      <c r="B688" s="39"/>
      <c r="C688" s="40"/>
      <c r="D688" s="40"/>
      <c r="E688" s="45"/>
      <c r="F688" s="10" t="str">
        <f t="shared" si="57"/>
        <v/>
      </c>
      <c r="G688" s="14" t="str">
        <f t="shared" si="55"/>
        <v/>
      </c>
      <c r="H688" s="14" t="str">
        <f t="shared" si="58"/>
        <v/>
      </c>
      <c r="I688" s="14" t="str">
        <f>IF(A688&gt;0,IF(SUM($C$16:C688)&gt;0,IF(E688="Ja",SUM($F$16:F688)/SUM($C$16:C688),I687),"?Fejl?"),"")</f>
        <v/>
      </c>
      <c r="J688" s="14" t="str">
        <f t="shared" si="56"/>
        <v/>
      </c>
      <c r="K688" s="10" t="str">
        <f t="shared" si="59"/>
        <v/>
      </c>
      <c r="L688" s="15" t="str">
        <f>IF(A688&gt;0,IF(ISNUMBER(F688),IF(A688&gt;=$A$15,SUM($F$15:F688)/(A688-$A$15+1),"?Datoer?"),"?Tæller?"),"")</f>
        <v/>
      </c>
      <c r="M688" s="37"/>
      <c r="N688" s="1"/>
      <c r="P688" s="4"/>
    </row>
    <row r="689" spans="1:16">
      <c r="A689" s="38"/>
      <c r="B689" s="39"/>
      <c r="C689" s="40"/>
      <c r="D689" s="40"/>
      <c r="E689" s="45"/>
      <c r="F689" s="10" t="str">
        <f t="shared" si="57"/>
        <v/>
      </c>
      <c r="G689" s="14" t="str">
        <f t="shared" si="55"/>
        <v/>
      </c>
      <c r="H689" s="14" t="str">
        <f t="shared" si="58"/>
        <v/>
      </c>
      <c r="I689" s="14" t="str">
        <f>IF(A689&gt;0,IF(SUM($C$16:C689)&gt;0,IF(E689="Ja",SUM($F$16:F689)/SUM($C$16:C689),I688),"?Fejl?"),"")</f>
        <v/>
      </c>
      <c r="J689" s="14" t="str">
        <f t="shared" si="56"/>
        <v/>
      </c>
      <c r="K689" s="10" t="str">
        <f t="shared" si="59"/>
        <v/>
      </c>
      <c r="L689" s="15" t="str">
        <f>IF(A689&gt;0,IF(ISNUMBER(F689),IF(A689&gt;=$A$15,SUM($F$15:F689)/(A689-$A$15+1),"?Datoer?"),"?Tæller?"),"")</f>
        <v/>
      </c>
      <c r="M689" s="37"/>
      <c r="N689" s="1"/>
      <c r="P689" s="4"/>
    </row>
    <row r="690" spans="1:16">
      <c r="A690" s="38"/>
      <c r="B690" s="39"/>
      <c r="C690" s="40"/>
      <c r="D690" s="40"/>
      <c r="E690" s="45"/>
      <c r="F690" s="10" t="str">
        <f t="shared" si="57"/>
        <v/>
      </c>
      <c r="G690" s="14" t="str">
        <f t="shared" si="55"/>
        <v/>
      </c>
      <c r="H690" s="14" t="str">
        <f t="shared" si="58"/>
        <v/>
      </c>
      <c r="I690" s="14" t="str">
        <f>IF(A690&gt;0,IF(SUM($C$16:C690)&gt;0,IF(E690="Ja",SUM($F$16:F690)/SUM($C$16:C690),I689),"?Fejl?"),"")</f>
        <v/>
      </c>
      <c r="J690" s="14" t="str">
        <f t="shared" si="56"/>
        <v/>
      </c>
      <c r="K690" s="10" t="str">
        <f t="shared" si="59"/>
        <v/>
      </c>
      <c r="L690" s="15" t="str">
        <f>IF(A690&gt;0,IF(ISNUMBER(F690),IF(A690&gt;=$A$15,SUM($F$15:F690)/(A690-$A$15+1),"?Datoer?"),"?Tæller?"),"")</f>
        <v/>
      </c>
      <c r="M690" s="37"/>
      <c r="N690" s="1"/>
      <c r="P690" s="4"/>
    </row>
    <row r="691" spans="1:16">
      <c r="A691" s="38"/>
      <c r="B691" s="39"/>
      <c r="C691" s="40"/>
      <c r="D691" s="40"/>
      <c r="E691" s="45"/>
      <c r="F691" s="10" t="str">
        <f t="shared" si="57"/>
        <v/>
      </c>
      <c r="G691" s="14" t="str">
        <f t="shared" si="55"/>
        <v/>
      </c>
      <c r="H691" s="14" t="str">
        <f t="shared" si="58"/>
        <v/>
      </c>
      <c r="I691" s="14" t="str">
        <f>IF(A691&gt;0,IF(SUM($C$16:C691)&gt;0,IF(E691="Ja",SUM($F$16:F691)/SUM($C$16:C691),I690),"?Fejl?"),"")</f>
        <v/>
      </c>
      <c r="J691" s="14" t="str">
        <f t="shared" si="56"/>
        <v/>
      </c>
      <c r="K691" s="10" t="str">
        <f t="shared" si="59"/>
        <v/>
      </c>
      <c r="L691" s="15" t="str">
        <f>IF(A691&gt;0,IF(ISNUMBER(F691),IF(A691&gt;=$A$15,SUM($F$15:F691)/(A691-$A$15+1),"?Datoer?"),"?Tæller?"),"")</f>
        <v/>
      </c>
      <c r="M691" s="37"/>
      <c r="N691" s="1"/>
      <c r="P691" s="4"/>
    </row>
    <row r="692" spans="1:16">
      <c r="A692" s="38"/>
      <c r="B692" s="39"/>
      <c r="C692" s="40"/>
      <c r="D692" s="40"/>
      <c r="E692" s="45"/>
      <c r="F692" s="10" t="str">
        <f t="shared" si="57"/>
        <v/>
      </c>
      <c r="G692" s="14" t="str">
        <f t="shared" si="55"/>
        <v/>
      </c>
      <c r="H692" s="14" t="str">
        <f t="shared" si="58"/>
        <v/>
      </c>
      <c r="I692" s="14" t="str">
        <f>IF(A692&gt;0,IF(SUM($C$16:C692)&gt;0,IF(E692="Ja",SUM($F$16:F692)/SUM($C$16:C692),I691),"?Fejl?"),"")</f>
        <v/>
      </c>
      <c r="J692" s="14" t="str">
        <f t="shared" si="56"/>
        <v/>
      </c>
      <c r="K692" s="10" t="str">
        <f t="shared" si="59"/>
        <v/>
      </c>
      <c r="L692" s="15" t="str">
        <f>IF(A692&gt;0,IF(ISNUMBER(F692),IF(A692&gt;=$A$15,SUM($F$15:F692)/(A692-$A$15+1),"?Datoer?"),"?Tæller?"),"")</f>
        <v/>
      </c>
      <c r="M692" s="37"/>
      <c r="N692" s="1"/>
      <c r="P692" s="4"/>
    </row>
    <row r="693" spans="1:16">
      <c r="A693" s="38"/>
      <c r="B693" s="39"/>
      <c r="C693" s="40"/>
      <c r="D693" s="40"/>
      <c r="E693" s="45"/>
      <c r="F693" s="10" t="str">
        <f t="shared" si="57"/>
        <v/>
      </c>
      <c r="G693" s="14" t="str">
        <f t="shared" si="55"/>
        <v/>
      </c>
      <c r="H693" s="14" t="str">
        <f t="shared" si="58"/>
        <v/>
      </c>
      <c r="I693" s="14" t="str">
        <f>IF(A693&gt;0,IF(SUM($C$16:C693)&gt;0,IF(E693="Ja",SUM($F$16:F693)/SUM($C$16:C693),I692),"?Fejl?"),"")</f>
        <v/>
      </c>
      <c r="J693" s="14" t="str">
        <f t="shared" si="56"/>
        <v/>
      </c>
      <c r="K693" s="10" t="str">
        <f t="shared" si="59"/>
        <v/>
      </c>
      <c r="L693" s="15" t="str">
        <f>IF(A693&gt;0,IF(ISNUMBER(F693),IF(A693&gt;=$A$15,SUM($F$15:F693)/(A693-$A$15+1),"?Datoer?"),"?Tæller?"),"")</f>
        <v/>
      </c>
      <c r="M693" s="37"/>
      <c r="N693" s="1"/>
      <c r="P693" s="4"/>
    </row>
    <row r="694" spans="1:16">
      <c r="A694" s="38"/>
      <c r="B694" s="39"/>
      <c r="C694" s="40"/>
      <c r="D694" s="40"/>
      <c r="E694" s="45"/>
      <c r="F694" s="10" t="str">
        <f t="shared" si="57"/>
        <v/>
      </c>
      <c r="G694" s="14" t="str">
        <f t="shared" si="55"/>
        <v/>
      </c>
      <c r="H694" s="14" t="str">
        <f t="shared" si="58"/>
        <v/>
      </c>
      <c r="I694" s="14" t="str">
        <f>IF(A694&gt;0,IF(SUM($C$16:C694)&gt;0,IF(E694="Ja",SUM($F$16:F694)/SUM($C$16:C694),I693),"?Fejl?"),"")</f>
        <v/>
      </c>
      <c r="J694" s="14" t="str">
        <f t="shared" si="56"/>
        <v/>
      </c>
      <c r="K694" s="10" t="str">
        <f t="shared" si="59"/>
        <v/>
      </c>
      <c r="L694" s="15" t="str">
        <f>IF(A694&gt;0,IF(ISNUMBER(F694),IF(A694&gt;=$A$15,SUM($F$15:F694)/(A694-$A$15+1),"?Datoer?"),"?Tæller?"),"")</f>
        <v/>
      </c>
      <c r="M694" s="37"/>
      <c r="N694" s="1"/>
      <c r="P694" s="4"/>
    </row>
    <row r="695" spans="1:16">
      <c r="A695" s="38"/>
      <c r="B695" s="39"/>
      <c r="C695" s="40"/>
      <c r="D695" s="40"/>
      <c r="E695" s="45"/>
      <c r="F695" s="10" t="str">
        <f t="shared" si="57"/>
        <v/>
      </c>
      <c r="G695" s="14" t="str">
        <f t="shared" si="55"/>
        <v/>
      </c>
      <c r="H695" s="14" t="str">
        <f t="shared" si="58"/>
        <v/>
      </c>
      <c r="I695" s="14" t="str">
        <f>IF(A695&gt;0,IF(SUM($C$16:C695)&gt;0,IF(E695="Ja",SUM($F$16:F695)/SUM($C$16:C695),I694),"?Fejl?"),"")</f>
        <v/>
      </c>
      <c r="J695" s="14" t="str">
        <f t="shared" si="56"/>
        <v/>
      </c>
      <c r="K695" s="10" t="str">
        <f t="shared" si="59"/>
        <v/>
      </c>
      <c r="L695" s="15" t="str">
        <f>IF(A695&gt;0,IF(ISNUMBER(F695),IF(A695&gt;=$A$15,SUM($F$15:F695)/(A695-$A$15+1),"?Datoer?"),"?Tæller?"),"")</f>
        <v/>
      </c>
      <c r="M695" s="37"/>
      <c r="N695" s="1"/>
      <c r="P695" s="4"/>
    </row>
    <row r="696" spans="1:16">
      <c r="A696" s="38"/>
      <c r="B696" s="39"/>
      <c r="C696" s="40"/>
      <c r="D696" s="40"/>
      <c r="E696" s="45"/>
      <c r="F696" s="10" t="str">
        <f t="shared" si="57"/>
        <v/>
      </c>
      <c r="G696" s="14" t="str">
        <f t="shared" si="55"/>
        <v/>
      </c>
      <c r="H696" s="14" t="str">
        <f t="shared" si="58"/>
        <v/>
      </c>
      <c r="I696" s="14" t="str">
        <f>IF(A696&gt;0,IF(SUM($C$16:C696)&gt;0,IF(E696="Ja",SUM($F$16:F696)/SUM($C$16:C696),I695),"?Fejl?"),"")</f>
        <v/>
      </c>
      <c r="J696" s="14" t="str">
        <f t="shared" si="56"/>
        <v/>
      </c>
      <c r="K696" s="10" t="str">
        <f t="shared" si="59"/>
        <v/>
      </c>
      <c r="L696" s="15" t="str">
        <f>IF(A696&gt;0,IF(ISNUMBER(F696),IF(A696&gt;=$A$15,SUM($F$15:F696)/(A696-$A$15+1),"?Datoer?"),"?Tæller?"),"")</f>
        <v/>
      </c>
      <c r="M696" s="37"/>
      <c r="N696" s="1"/>
      <c r="P696" s="4"/>
    </row>
    <row r="697" spans="1:16">
      <c r="A697" s="38"/>
      <c r="B697" s="39"/>
      <c r="C697" s="40"/>
      <c r="D697" s="40"/>
      <c r="E697" s="45"/>
      <c r="F697" s="10" t="str">
        <f t="shared" si="57"/>
        <v/>
      </c>
      <c r="G697" s="14" t="str">
        <f t="shared" si="55"/>
        <v/>
      </c>
      <c r="H697" s="14" t="str">
        <f t="shared" si="58"/>
        <v/>
      </c>
      <c r="I697" s="14" t="str">
        <f>IF(A697&gt;0,IF(SUM($C$16:C697)&gt;0,IF(E697="Ja",SUM($F$16:F697)/SUM($C$16:C697),I696),"?Fejl?"),"")</f>
        <v/>
      </c>
      <c r="J697" s="14" t="str">
        <f t="shared" si="56"/>
        <v/>
      </c>
      <c r="K697" s="10" t="str">
        <f t="shared" si="59"/>
        <v/>
      </c>
      <c r="L697" s="15" t="str">
        <f>IF(A697&gt;0,IF(ISNUMBER(F697),IF(A697&gt;=$A$15,SUM($F$15:F697)/(A697-$A$15+1),"?Datoer?"),"?Tæller?"),"")</f>
        <v/>
      </c>
      <c r="M697" s="37"/>
      <c r="N697" s="1"/>
      <c r="P697" s="4"/>
    </row>
    <row r="698" spans="1:16">
      <c r="A698" s="38"/>
      <c r="B698" s="39"/>
      <c r="C698" s="40"/>
      <c r="D698" s="40"/>
      <c r="E698" s="45"/>
      <c r="F698" s="10" t="str">
        <f t="shared" si="57"/>
        <v/>
      </c>
      <c r="G698" s="14" t="str">
        <f t="shared" si="55"/>
        <v/>
      </c>
      <c r="H698" s="14" t="str">
        <f t="shared" si="58"/>
        <v/>
      </c>
      <c r="I698" s="14" t="str">
        <f>IF(A698&gt;0,IF(SUM($C$16:C698)&gt;0,IF(E698="Ja",SUM($F$16:F698)/SUM($C$16:C698),I697),"?Fejl?"),"")</f>
        <v/>
      </c>
      <c r="J698" s="14" t="str">
        <f t="shared" si="56"/>
        <v/>
      </c>
      <c r="K698" s="10" t="str">
        <f t="shared" si="59"/>
        <v/>
      </c>
      <c r="L698" s="15" t="str">
        <f>IF(A698&gt;0,IF(ISNUMBER(F698),IF(A698&gt;=$A$15,SUM($F$15:F698)/(A698-$A$15+1),"?Datoer?"),"?Tæller?"),"")</f>
        <v/>
      </c>
      <c r="M698" s="37"/>
      <c r="N698" s="1"/>
      <c r="P698" s="4"/>
    </row>
    <row r="699" spans="1:16">
      <c r="A699" s="38"/>
      <c r="B699" s="39"/>
      <c r="C699" s="40"/>
      <c r="D699" s="40"/>
      <c r="E699" s="45"/>
      <c r="F699" s="10" t="str">
        <f t="shared" si="57"/>
        <v/>
      </c>
      <c r="G699" s="14" t="str">
        <f t="shared" si="55"/>
        <v/>
      </c>
      <c r="H699" s="14" t="str">
        <f t="shared" si="58"/>
        <v/>
      </c>
      <c r="I699" s="14" t="str">
        <f>IF(A699&gt;0,IF(SUM($C$16:C699)&gt;0,IF(E699="Ja",SUM($F$16:F699)/SUM($C$16:C699),I698),"?Fejl?"),"")</f>
        <v/>
      </c>
      <c r="J699" s="14" t="str">
        <f t="shared" si="56"/>
        <v/>
      </c>
      <c r="K699" s="10" t="str">
        <f t="shared" si="59"/>
        <v/>
      </c>
      <c r="L699" s="15" t="str">
        <f>IF(A699&gt;0,IF(ISNUMBER(F699),IF(A699&gt;=$A$15,SUM($F$15:F699)/(A699-$A$15+1),"?Datoer?"),"?Tæller?"),"")</f>
        <v/>
      </c>
      <c r="M699" s="37"/>
      <c r="N699" s="1"/>
      <c r="P699" s="4"/>
    </row>
    <row r="700" spans="1:16">
      <c r="A700" s="38"/>
      <c r="B700" s="39"/>
      <c r="C700" s="40"/>
      <c r="D700" s="40"/>
      <c r="E700" s="45"/>
      <c r="F700" s="10" t="str">
        <f t="shared" si="57"/>
        <v/>
      </c>
      <c r="G700" s="14" t="str">
        <f t="shared" si="55"/>
        <v/>
      </c>
      <c r="H700" s="14" t="str">
        <f t="shared" si="58"/>
        <v/>
      </c>
      <c r="I700" s="14" t="str">
        <f>IF(A700&gt;0,IF(SUM($C$16:C700)&gt;0,IF(E700="Ja",SUM($F$16:F700)/SUM($C$16:C700),I699),"?Fejl?"),"")</f>
        <v/>
      </c>
      <c r="J700" s="14" t="str">
        <f t="shared" si="56"/>
        <v/>
      </c>
      <c r="K700" s="10" t="str">
        <f t="shared" si="59"/>
        <v/>
      </c>
      <c r="L700" s="15" t="str">
        <f>IF(A700&gt;0,IF(ISNUMBER(F700),IF(A700&gt;=$A$15,SUM($F$15:F700)/(A700-$A$15+1),"?Datoer?"),"?Tæller?"),"")</f>
        <v/>
      </c>
      <c r="M700" s="37"/>
      <c r="N700" s="1"/>
      <c r="P700" s="4"/>
    </row>
    <row r="701" spans="1:16">
      <c r="A701" s="38"/>
      <c r="B701" s="39"/>
      <c r="C701" s="40"/>
      <c r="D701" s="40"/>
      <c r="E701" s="45"/>
      <c r="F701" s="10" t="str">
        <f t="shared" si="57"/>
        <v/>
      </c>
      <c r="G701" s="14" t="str">
        <f t="shared" si="55"/>
        <v/>
      </c>
      <c r="H701" s="14" t="str">
        <f t="shared" si="58"/>
        <v/>
      </c>
      <c r="I701" s="14" t="str">
        <f>IF(A701&gt;0,IF(SUM($C$16:C701)&gt;0,IF(E701="Ja",SUM($F$16:F701)/SUM($C$16:C701),I700),"?Fejl?"),"")</f>
        <v/>
      </c>
      <c r="J701" s="14" t="str">
        <f t="shared" si="56"/>
        <v/>
      </c>
      <c r="K701" s="10" t="str">
        <f t="shared" si="59"/>
        <v/>
      </c>
      <c r="L701" s="15" t="str">
        <f>IF(A701&gt;0,IF(ISNUMBER(F701),IF(A701&gt;=$A$15,SUM($F$15:F701)/(A701-$A$15+1),"?Datoer?"),"?Tæller?"),"")</f>
        <v/>
      </c>
      <c r="M701" s="37"/>
      <c r="N701" s="1"/>
      <c r="P701" s="4"/>
    </row>
    <row r="702" spans="1:16">
      <c r="A702" s="38"/>
      <c r="B702" s="39"/>
      <c r="C702" s="40"/>
      <c r="D702" s="40"/>
      <c r="E702" s="45"/>
      <c r="F702" s="10" t="str">
        <f t="shared" si="57"/>
        <v/>
      </c>
      <c r="G702" s="14" t="str">
        <f t="shared" si="55"/>
        <v/>
      </c>
      <c r="H702" s="14" t="str">
        <f t="shared" si="58"/>
        <v/>
      </c>
      <c r="I702" s="14" t="str">
        <f>IF(A702&gt;0,IF(SUM($C$16:C702)&gt;0,IF(E702="Ja",SUM($F$16:F702)/SUM($C$16:C702),I701),"?Fejl?"),"")</f>
        <v/>
      </c>
      <c r="J702" s="14" t="str">
        <f t="shared" si="56"/>
        <v/>
      </c>
      <c r="K702" s="10" t="str">
        <f t="shared" si="59"/>
        <v/>
      </c>
      <c r="L702" s="15" t="str">
        <f>IF(A702&gt;0,IF(ISNUMBER(F702),IF(A702&gt;=$A$15,SUM($F$15:F702)/(A702-$A$15+1),"?Datoer?"),"?Tæller?"),"")</f>
        <v/>
      </c>
      <c r="M702" s="37"/>
      <c r="N702" s="1"/>
      <c r="P702" s="4"/>
    </row>
    <row r="703" spans="1:16">
      <c r="A703" s="38"/>
      <c r="B703" s="39"/>
      <c r="C703" s="40"/>
      <c r="D703" s="40"/>
      <c r="E703" s="45"/>
      <c r="F703" s="10" t="str">
        <f t="shared" si="57"/>
        <v/>
      </c>
      <c r="G703" s="14" t="str">
        <f t="shared" si="55"/>
        <v/>
      </c>
      <c r="H703" s="14" t="str">
        <f t="shared" si="58"/>
        <v/>
      </c>
      <c r="I703" s="14" t="str">
        <f>IF(A703&gt;0,IF(SUM($C$16:C703)&gt;0,IF(E703="Ja",SUM($F$16:F703)/SUM($C$16:C703),I702),"?Fejl?"),"")</f>
        <v/>
      </c>
      <c r="J703" s="14" t="str">
        <f t="shared" si="56"/>
        <v/>
      </c>
      <c r="K703" s="10" t="str">
        <f t="shared" si="59"/>
        <v/>
      </c>
      <c r="L703" s="15" t="str">
        <f>IF(A703&gt;0,IF(ISNUMBER(F703),IF(A703&gt;=$A$15,SUM($F$15:F703)/(A703-$A$15+1),"?Datoer?"),"?Tæller?"),"")</f>
        <v/>
      </c>
      <c r="M703" s="37"/>
      <c r="N703" s="1"/>
      <c r="P703" s="4"/>
    </row>
    <row r="704" spans="1:16">
      <c r="A704" s="38"/>
      <c r="B704" s="39"/>
      <c r="C704" s="40"/>
      <c r="D704" s="40"/>
      <c r="E704" s="45"/>
      <c r="F704" s="10" t="str">
        <f t="shared" si="57"/>
        <v/>
      </c>
      <c r="G704" s="14" t="str">
        <f t="shared" si="55"/>
        <v/>
      </c>
      <c r="H704" s="14" t="str">
        <f t="shared" si="58"/>
        <v/>
      </c>
      <c r="I704" s="14" t="str">
        <f>IF(A704&gt;0,IF(SUM($C$16:C704)&gt;0,IF(E704="Ja",SUM($F$16:F704)/SUM($C$16:C704),I703),"?Fejl?"),"")</f>
        <v/>
      </c>
      <c r="J704" s="14" t="str">
        <f t="shared" si="56"/>
        <v/>
      </c>
      <c r="K704" s="10" t="str">
        <f t="shared" si="59"/>
        <v/>
      </c>
      <c r="L704" s="15" t="str">
        <f>IF(A704&gt;0,IF(ISNUMBER(F704),IF(A704&gt;=$A$15,SUM($F$15:F704)/(A704-$A$15+1),"?Datoer?"),"?Tæller?"),"")</f>
        <v/>
      </c>
      <c r="M704" s="37"/>
      <c r="N704" s="1"/>
      <c r="P704" s="4"/>
    </row>
    <row r="705" spans="1:16">
      <c r="A705" s="38"/>
      <c r="B705" s="39"/>
      <c r="C705" s="40"/>
      <c r="D705" s="40"/>
      <c r="E705" s="45"/>
      <c r="F705" s="10" t="str">
        <f t="shared" si="57"/>
        <v/>
      </c>
      <c r="G705" s="14" t="str">
        <f t="shared" si="55"/>
        <v/>
      </c>
      <c r="H705" s="14" t="str">
        <f t="shared" si="58"/>
        <v/>
      </c>
      <c r="I705" s="14" t="str">
        <f>IF(A705&gt;0,IF(SUM($C$16:C705)&gt;0,IF(E705="Ja",SUM($F$16:F705)/SUM($C$16:C705),I704),"?Fejl?"),"")</f>
        <v/>
      </c>
      <c r="J705" s="14" t="str">
        <f t="shared" si="56"/>
        <v/>
      </c>
      <c r="K705" s="10" t="str">
        <f t="shared" si="59"/>
        <v/>
      </c>
      <c r="L705" s="15" t="str">
        <f>IF(A705&gt;0,IF(ISNUMBER(F705),IF(A705&gt;=$A$15,SUM($F$15:F705)/(A705-$A$15+1),"?Datoer?"),"?Tæller?"),"")</f>
        <v/>
      </c>
      <c r="M705" s="37"/>
      <c r="N705" s="1"/>
      <c r="P705" s="4"/>
    </row>
    <row r="706" spans="1:16">
      <c r="A706" s="38"/>
      <c r="B706" s="39"/>
      <c r="C706" s="40"/>
      <c r="D706" s="40"/>
      <c r="E706" s="45"/>
      <c r="F706" s="10" t="str">
        <f t="shared" si="57"/>
        <v/>
      </c>
      <c r="G706" s="14" t="str">
        <f t="shared" si="55"/>
        <v/>
      </c>
      <c r="H706" s="14" t="str">
        <f t="shared" si="58"/>
        <v/>
      </c>
      <c r="I706" s="14" t="str">
        <f>IF(A706&gt;0,IF(SUM($C$16:C706)&gt;0,IF(E706="Ja",SUM($F$16:F706)/SUM($C$16:C706),I705),"?Fejl?"),"")</f>
        <v/>
      </c>
      <c r="J706" s="14" t="str">
        <f t="shared" si="56"/>
        <v/>
      </c>
      <c r="K706" s="10" t="str">
        <f t="shared" si="59"/>
        <v/>
      </c>
      <c r="L706" s="15" t="str">
        <f>IF(A706&gt;0,IF(ISNUMBER(F706),IF(A706&gt;=$A$15,SUM($F$15:F706)/(A706-$A$15+1),"?Datoer?"),"?Tæller?"),"")</f>
        <v/>
      </c>
      <c r="M706" s="37"/>
      <c r="N706" s="1"/>
      <c r="P706" s="4"/>
    </row>
    <row r="707" spans="1:16">
      <c r="A707" s="38"/>
      <c r="B707" s="39"/>
      <c r="C707" s="40"/>
      <c r="D707" s="40"/>
      <c r="E707" s="45"/>
      <c r="F707" s="10" t="str">
        <f t="shared" si="57"/>
        <v/>
      </c>
      <c r="G707" s="14" t="str">
        <f t="shared" si="55"/>
        <v/>
      </c>
      <c r="H707" s="14" t="str">
        <f t="shared" si="58"/>
        <v/>
      </c>
      <c r="I707" s="14" t="str">
        <f>IF(A707&gt;0,IF(SUM($C$16:C707)&gt;0,IF(E707="Ja",SUM($F$16:F707)/SUM($C$16:C707),I706),"?Fejl?"),"")</f>
        <v/>
      </c>
      <c r="J707" s="14" t="str">
        <f t="shared" si="56"/>
        <v/>
      </c>
      <c r="K707" s="10" t="str">
        <f t="shared" si="59"/>
        <v/>
      </c>
      <c r="L707" s="15" t="str">
        <f>IF(A707&gt;0,IF(ISNUMBER(F707),IF(A707&gt;=$A$15,SUM($F$15:F707)/(A707-$A$15+1),"?Datoer?"),"?Tæller?"),"")</f>
        <v/>
      </c>
      <c r="M707" s="37"/>
      <c r="N707" s="1"/>
      <c r="P707" s="4"/>
    </row>
    <row r="708" spans="1:16">
      <c r="A708" s="38"/>
      <c r="B708" s="39"/>
      <c r="C708" s="40"/>
      <c r="D708" s="40"/>
      <c r="E708" s="45"/>
      <c r="F708" s="10" t="str">
        <f t="shared" si="57"/>
        <v/>
      </c>
      <c r="G708" s="14" t="str">
        <f t="shared" si="55"/>
        <v/>
      </c>
      <c r="H708" s="14" t="str">
        <f t="shared" si="58"/>
        <v/>
      </c>
      <c r="I708" s="14" t="str">
        <f>IF(A708&gt;0,IF(SUM($C$16:C708)&gt;0,IF(E708="Ja",SUM($F$16:F708)/SUM($C$16:C708),I707),"?Fejl?"),"")</f>
        <v/>
      </c>
      <c r="J708" s="14" t="str">
        <f t="shared" si="56"/>
        <v/>
      </c>
      <c r="K708" s="10" t="str">
        <f t="shared" si="59"/>
        <v/>
      </c>
      <c r="L708" s="15" t="str">
        <f>IF(A708&gt;0,IF(ISNUMBER(F708),IF(A708&gt;=$A$15,SUM($F$15:F708)/(A708-$A$15+1),"?Datoer?"),"?Tæller?"),"")</f>
        <v/>
      </c>
      <c r="M708" s="37"/>
      <c r="N708" s="1"/>
      <c r="P708" s="4"/>
    </row>
    <row r="709" spans="1:16">
      <c r="A709" s="38"/>
      <c r="B709" s="39"/>
      <c r="C709" s="40"/>
      <c r="D709" s="40"/>
      <c r="E709" s="45"/>
      <c r="F709" s="10" t="str">
        <f t="shared" si="57"/>
        <v/>
      </c>
      <c r="G709" s="14" t="str">
        <f t="shared" si="55"/>
        <v/>
      </c>
      <c r="H709" s="14" t="str">
        <f t="shared" si="58"/>
        <v/>
      </c>
      <c r="I709" s="14" t="str">
        <f>IF(A709&gt;0,IF(SUM($C$16:C709)&gt;0,IF(E709="Ja",SUM($F$16:F709)/SUM($C$16:C709),I708),"?Fejl?"),"")</f>
        <v/>
      </c>
      <c r="J709" s="14" t="str">
        <f t="shared" si="56"/>
        <v/>
      </c>
      <c r="K709" s="10" t="str">
        <f t="shared" si="59"/>
        <v/>
      </c>
      <c r="L709" s="15" t="str">
        <f>IF(A709&gt;0,IF(ISNUMBER(F709),IF(A709&gt;=$A$15,SUM($F$15:F709)/(A709-$A$15+1),"?Datoer?"),"?Tæller?"),"")</f>
        <v/>
      </c>
      <c r="M709" s="37"/>
      <c r="N709" s="1"/>
      <c r="P709" s="4"/>
    </row>
    <row r="710" spans="1:16">
      <c r="A710" s="38"/>
      <c r="B710" s="39"/>
      <c r="C710" s="40"/>
      <c r="D710" s="40"/>
      <c r="E710" s="45"/>
      <c r="F710" s="10" t="str">
        <f t="shared" si="57"/>
        <v/>
      </c>
      <c r="G710" s="14" t="str">
        <f t="shared" si="55"/>
        <v/>
      </c>
      <c r="H710" s="14" t="str">
        <f t="shared" si="58"/>
        <v/>
      </c>
      <c r="I710" s="14" t="str">
        <f>IF(A710&gt;0,IF(SUM($C$16:C710)&gt;0,IF(E710="Ja",SUM($F$16:F710)/SUM($C$16:C710),I709),"?Fejl?"),"")</f>
        <v/>
      </c>
      <c r="J710" s="14" t="str">
        <f t="shared" si="56"/>
        <v/>
      </c>
      <c r="K710" s="10" t="str">
        <f t="shared" si="59"/>
        <v/>
      </c>
      <c r="L710" s="15" t="str">
        <f>IF(A710&gt;0,IF(ISNUMBER(F710),IF(A710&gt;=$A$15,SUM($F$15:F710)/(A710-$A$15+1),"?Datoer?"),"?Tæller?"),"")</f>
        <v/>
      </c>
      <c r="M710" s="37"/>
      <c r="N710" s="1"/>
      <c r="P710" s="4"/>
    </row>
    <row r="711" spans="1:16">
      <c r="A711" s="38"/>
      <c r="B711" s="39"/>
      <c r="C711" s="40"/>
      <c r="D711" s="40"/>
      <c r="E711" s="45"/>
      <c r="F711" s="10" t="str">
        <f t="shared" si="57"/>
        <v/>
      </c>
      <c r="G711" s="14" t="str">
        <f t="shared" si="55"/>
        <v/>
      </c>
      <c r="H711" s="14" t="str">
        <f t="shared" si="58"/>
        <v/>
      </c>
      <c r="I711" s="14" t="str">
        <f>IF(A711&gt;0,IF(SUM($C$16:C711)&gt;0,IF(E711="Ja",SUM($F$16:F711)/SUM($C$16:C711),I710),"?Fejl?"),"")</f>
        <v/>
      </c>
      <c r="J711" s="14" t="str">
        <f t="shared" si="56"/>
        <v/>
      </c>
      <c r="K711" s="10" t="str">
        <f t="shared" si="59"/>
        <v/>
      </c>
      <c r="L711" s="15" t="str">
        <f>IF(A711&gt;0,IF(ISNUMBER(F711),IF(A711&gt;=$A$15,SUM($F$15:F711)/(A711-$A$15+1),"?Datoer?"),"?Tæller?"),"")</f>
        <v/>
      </c>
      <c r="M711" s="37"/>
      <c r="N711" s="1"/>
      <c r="P711" s="4"/>
    </row>
    <row r="712" spans="1:16">
      <c r="A712" s="38"/>
      <c r="B712" s="39"/>
      <c r="C712" s="40"/>
      <c r="D712" s="40"/>
      <c r="E712" s="45"/>
      <c r="F712" s="10" t="str">
        <f t="shared" si="57"/>
        <v/>
      </c>
      <c r="G712" s="14" t="str">
        <f t="shared" si="55"/>
        <v/>
      </c>
      <c r="H712" s="14" t="str">
        <f t="shared" si="58"/>
        <v/>
      </c>
      <c r="I712" s="14" t="str">
        <f>IF(A712&gt;0,IF(SUM($C$16:C712)&gt;0,IF(E712="Ja",SUM($F$16:F712)/SUM($C$16:C712),I711),"?Fejl?"),"")</f>
        <v/>
      </c>
      <c r="J712" s="14" t="str">
        <f t="shared" si="56"/>
        <v/>
      </c>
      <c r="K712" s="10" t="str">
        <f t="shared" si="59"/>
        <v/>
      </c>
      <c r="L712" s="15" t="str">
        <f>IF(A712&gt;0,IF(ISNUMBER(F712),IF(A712&gt;=$A$15,SUM($F$15:F712)/(A712-$A$15+1),"?Datoer?"),"?Tæller?"),"")</f>
        <v/>
      </c>
      <c r="M712" s="37"/>
      <c r="N712" s="1"/>
      <c r="P712" s="4"/>
    </row>
    <row r="713" spans="1:16">
      <c r="A713" s="38"/>
      <c r="B713" s="39"/>
      <c r="C713" s="40"/>
      <c r="D713" s="40"/>
      <c r="E713" s="45"/>
      <c r="F713" s="10" t="str">
        <f t="shared" si="57"/>
        <v/>
      </c>
      <c r="G713" s="14" t="str">
        <f t="shared" si="55"/>
        <v/>
      </c>
      <c r="H713" s="14" t="str">
        <f t="shared" si="58"/>
        <v/>
      </c>
      <c r="I713" s="14" t="str">
        <f>IF(A713&gt;0,IF(SUM($C$16:C713)&gt;0,IF(E713="Ja",SUM($F$16:F713)/SUM($C$16:C713),I712),"?Fejl?"),"")</f>
        <v/>
      </c>
      <c r="J713" s="14" t="str">
        <f t="shared" si="56"/>
        <v/>
      </c>
      <c r="K713" s="10" t="str">
        <f t="shared" si="59"/>
        <v/>
      </c>
      <c r="L713" s="15" t="str">
        <f>IF(A713&gt;0,IF(ISNUMBER(F713),IF(A713&gt;=$A$15,SUM($F$15:F713)/(A713-$A$15+1),"?Datoer?"),"?Tæller?"),"")</f>
        <v/>
      </c>
      <c r="M713" s="37"/>
      <c r="N713" s="1"/>
      <c r="P713" s="4"/>
    </row>
    <row r="714" spans="1:16">
      <c r="A714" s="38"/>
      <c r="B714" s="39"/>
      <c r="C714" s="40"/>
      <c r="D714" s="40"/>
      <c r="E714" s="45"/>
      <c r="F714" s="10" t="str">
        <f t="shared" si="57"/>
        <v/>
      </c>
      <c r="G714" s="14" t="str">
        <f t="shared" si="55"/>
        <v/>
      </c>
      <c r="H714" s="14" t="str">
        <f t="shared" si="58"/>
        <v/>
      </c>
      <c r="I714" s="14" t="str">
        <f>IF(A714&gt;0,IF(SUM($C$16:C714)&gt;0,IF(E714="Ja",SUM($F$16:F714)/SUM($C$16:C714),I713),"?Fejl?"),"")</f>
        <v/>
      </c>
      <c r="J714" s="14" t="str">
        <f t="shared" si="56"/>
        <v/>
      </c>
      <c r="K714" s="10" t="str">
        <f t="shared" si="59"/>
        <v/>
      </c>
      <c r="L714" s="15" t="str">
        <f>IF(A714&gt;0,IF(ISNUMBER(F714),IF(A714&gt;=$A$15,SUM($F$15:F714)/(A714-$A$15+1),"?Datoer?"),"?Tæller?"),"")</f>
        <v/>
      </c>
      <c r="M714" s="37"/>
      <c r="N714" s="1"/>
      <c r="P714" s="4"/>
    </row>
    <row r="715" spans="1:16">
      <c r="A715" s="38"/>
      <c r="B715" s="39"/>
      <c r="C715" s="40"/>
      <c r="D715" s="40"/>
      <c r="E715" s="45"/>
      <c r="F715" s="10" t="str">
        <f t="shared" si="57"/>
        <v/>
      </c>
      <c r="G715" s="14" t="str">
        <f t="shared" si="55"/>
        <v/>
      </c>
      <c r="H715" s="14" t="str">
        <f t="shared" si="58"/>
        <v/>
      </c>
      <c r="I715" s="14" t="str">
        <f>IF(A715&gt;0,IF(SUM($C$16:C715)&gt;0,IF(E715="Ja",SUM($F$16:F715)/SUM($C$16:C715),I714),"?Fejl?"),"")</f>
        <v/>
      </c>
      <c r="J715" s="14" t="str">
        <f t="shared" si="56"/>
        <v/>
      </c>
      <c r="K715" s="10" t="str">
        <f t="shared" si="59"/>
        <v/>
      </c>
      <c r="L715" s="15" t="str">
        <f>IF(A715&gt;0,IF(ISNUMBER(F715),IF(A715&gt;=$A$15,SUM($F$15:F715)/(A715-$A$15+1),"?Datoer?"),"?Tæller?"),"")</f>
        <v/>
      </c>
      <c r="M715" s="37"/>
      <c r="N715" s="1"/>
      <c r="P715" s="4"/>
    </row>
    <row r="716" spans="1:16">
      <c r="A716" s="38"/>
      <c r="B716" s="39"/>
      <c r="C716" s="40"/>
      <c r="D716" s="40"/>
      <c r="E716" s="45"/>
      <c r="F716" s="10" t="str">
        <f t="shared" si="57"/>
        <v/>
      </c>
      <c r="G716" s="14" t="str">
        <f t="shared" si="55"/>
        <v/>
      </c>
      <c r="H716" s="14" t="str">
        <f t="shared" si="58"/>
        <v/>
      </c>
      <c r="I716" s="14" t="str">
        <f>IF(A716&gt;0,IF(SUM($C$16:C716)&gt;0,IF(E716="Ja",SUM($F$16:F716)/SUM($C$16:C716),I715),"?Fejl?"),"")</f>
        <v/>
      </c>
      <c r="J716" s="14" t="str">
        <f t="shared" si="56"/>
        <v/>
      </c>
      <c r="K716" s="10" t="str">
        <f t="shared" si="59"/>
        <v/>
      </c>
      <c r="L716" s="15" t="str">
        <f>IF(A716&gt;0,IF(ISNUMBER(F716),IF(A716&gt;=$A$15,SUM($F$15:F716)/(A716-$A$15+1),"?Datoer?"),"?Tæller?"),"")</f>
        <v/>
      </c>
      <c r="M716" s="37"/>
      <c r="N716" s="1"/>
      <c r="P716" s="4"/>
    </row>
    <row r="717" spans="1:16">
      <c r="A717" s="38"/>
      <c r="B717" s="39"/>
      <c r="C717" s="40"/>
      <c r="D717" s="40"/>
      <c r="E717" s="45"/>
      <c r="F717" s="10" t="str">
        <f t="shared" si="57"/>
        <v/>
      </c>
      <c r="G717" s="14" t="str">
        <f t="shared" si="55"/>
        <v/>
      </c>
      <c r="H717" s="14" t="str">
        <f t="shared" si="58"/>
        <v/>
      </c>
      <c r="I717" s="14" t="str">
        <f>IF(A717&gt;0,IF(SUM($C$16:C717)&gt;0,IF(E717="Ja",SUM($F$16:F717)/SUM($C$16:C717),I716),"?Fejl?"),"")</f>
        <v/>
      </c>
      <c r="J717" s="14" t="str">
        <f t="shared" si="56"/>
        <v/>
      </c>
      <c r="K717" s="10" t="str">
        <f t="shared" si="59"/>
        <v/>
      </c>
      <c r="L717" s="15" t="str">
        <f>IF(A717&gt;0,IF(ISNUMBER(F717),IF(A717&gt;=$A$15,SUM($F$15:F717)/(A717-$A$15+1),"?Datoer?"),"?Tæller?"),"")</f>
        <v/>
      </c>
      <c r="M717" s="37"/>
      <c r="N717" s="1"/>
      <c r="P717" s="4"/>
    </row>
    <row r="718" spans="1:16">
      <c r="A718" s="38"/>
      <c r="B718" s="39"/>
      <c r="C718" s="40"/>
      <c r="D718" s="40"/>
      <c r="E718" s="45"/>
      <c r="F718" s="10" t="str">
        <f t="shared" si="57"/>
        <v/>
      </c>
      <c r="G718" s="14" t="str">
        <f t="shared" si="55"/>
        <v/>
      </c>
      <c r="H718" s="14" t="str">
        <f t="shared" si="58"/>
        <v/>
      </c>
      <c r="I718" s="14" t="str">
        <f>IF(A718&gt;0,IF(SUM($C$16:C718)&gt;0,IF(E718="Ja",SUM($F$16:F718)/SUM($C$16:C718),I717),"?Fejl?"),"")</f>
        <v/>
      </c>
      <c r="J718" s="14" t="str">
        <f t="shared" si="56"/>
        <v/>
      </c>
      <c r="K718" s="10" t="str">
        <f t="shared" si="59"/>
        <v/>
      </c>
      <c r="L718" s="15" t="str">
        <f>IF(A718&gt;0,IF(ISNUMBER(F718),IF(A718&gt;=$A$15,SUM($F$15:F718)/(A718-$A$15+1),"?Datoer?"),"?Tæller?"),"")</f>
        <v/>
      </c>
      <c r="M718" s="37"/>
      <c r="N718" s="1"/>
      <c r="P718" s="4"/>
    </row>
    <row r="719" spans="1:16">
      <c r="A719" s="38"/>
      <c r="B719" s="39"/>
      <c r="C719" s="40"/>
      <c r="D719" s="40"/>
      <c r="E719" s="45"/>
      <c r="F719" s="10" t="str">
        <f t="shared" si="57"/>
        <v/>
      </c>
      <c r="G719" s="14" t="str">
        <f t="shared" si="55"/>
        <v/>
      </c>
      <c r="H719" s="14" t="str">
        <f t="shared" si="58"/>
        <v/>
      </c>
      <c r="I719" s="14" t="str">
        <f>IF(A719&gt;0,IF(SUM($C$16:C719)&gt;0,IF(E719="Ja",SUM($F$16:F719)/SUM($C$16:C719),I718),"?Fejl?"),"")</f>
        <v/>
      </c>
      <c r="J719" s="14" t="str">
        <f t="shared" si="56"/>
        <v/>
      </c>
      <c r="K719" s="10" t="str">
        <f t="shared" si="59"/>
        <v/>
      </c>
      <c r="L719" s="15" t="str">
        <f>IF(A719&gt;0,IF(ISNUMBER(F719),IF(A719&gt;=$A$15,SUM($F$15:F719)/(A719-$A$15+1),"?Datoer?"),"?Tæller?"),"")</f>
        <v/>
      </c>
      <c r="M719" s="37"/>
      <c r="N719" s="1"/>
      <c r="P719" s="4"/>
    </row>
    <row r="720" spans="1:16">
      <c r="A720" s="38"/>
      <c r="B720" s="39"/>
      <c r="C720" s="40"/>
      <c r="D720" s="40"/>
      <c r="E720" s="45"/>
      <c r="F720" s="10" t="str">
        <f t="shared" si="57"/>
        <v/>
      </c>
      <c r="G720" s="14" t="str">
        <f t="shared" ref="G720:G783" si="60">IF(A720&gt;0,IF(C720&gt;0,IF(ISNUMBER(F720),IF(E720="Ja",(F720+P720)/(C720+O720),G719),""),"?Liter?"),"")</f>
        <v/>
      </c>
      <c r="H720" s="14" t="str">
        <f t="shared" si="58"/>
        <v/>
      </c>
      <c r="I720" s="14" t="str">
        <f>IF(A720&gt;0,IF(SUM($C$16:C720)&gt;0,IF(E720="Ja",SUM($F$16:F720)/SUM($C$16:C720),I719),"?Fejl?"),"")</f>
        <v/>
      </c>
      <c r="J720" s="14" t="str">
        <f t="shared" si="56"/>
        <v/>
      </c>
      <c r="K720" s="10" t="str">
        <f t="shared" si="59"/>
        <v/>
      </c>
      <c r="L720" s="15" t="str">
        <f>IF(A720&gt;0,IF(ISNUMBER(F720),IF(A720&gt;=$A$15,SUM($F$15:F720)/(A720-$A$15+1),"?Datoer?"),"?Tæller?"),"")</f>
        <v/>
      </c>
      <c r="M720" s="37"/>
      <c r="N720" s="1"/>
      <c r="P720" s="4"/>
    </row>
    <row r="721" spans="1:16">
      <c r="A721" s="38"/>
      <c r="B721" s="39"/>
      <c r="C721" s="40"/>
      <c r="D721" s="40"/>
      <c r="E721" s="45"/>
      <c r="F721" s="10" t="str">
        <f t="shared" si="57"/>
        <v/>
      </c>
      <c r="G721" s="14" t="str">
        <f t="shared" si="60"/>
        <v/>
      </c>
      <c r="H721" s="14" t="str">
        <f t="shared" si="58"/>
        <v/>
      </c>
      <c r="I721" s="14" t="str">
        <f>IF(A721&gt;0,IF(SUM($C$16:C721)&gt;0,IF(E721="Ja",SUM($F$16:F721)/SUM($C$16:C721),I720),"?Fejl?"),"")</f>
        <v/>
      </c>
      <c r="J721" s="14" t="str">
        <f t="shared" ref="J721:J784" si="61">IF(G721&gt;0,H721/G721,"")</f>
        <v/>
      </c>
      <c r="K721" s="10" t="str">
        <f t="shared" si="59"/>
        <v/>
      </c>
      <c r="L721" s="15" t="str">
        <f>IF(A721&gt;0,IF(ISNUMBER(F721),IF(A721&gt;=$A$15,SUM($F$15:F721)/(A721-$A$15+1),"?Datoer?"),"?Tæller?"),"")</f>
        <v/>
      </c>
      <c r="M721" s="37"/>
      <c r="N721" s="1"/>
      <c r="P721" s="4"/>
    </row>
    <row r="722" spans="1:16">
      <c r="A722" s="38"/>
      <c r="B722" s="39"/>
      <c r="C722" s="40"/>
      <c r="D722" s="40"/>
      <c r="E722" s="45"/>
      <c r="F722" s="10" t="str">
        <f t="shared" si="57"/>
        <v/>
      </c>
      <c r="G722" s="14" t="str">
        <f t="shared" si="60"/>
        <v/>
      </c>
      <c r="H722" s="14" t="str">
        <f t="shared" si="58"/>
        <v/>
      </c>
      <c r="I722" s="14" t="str">
        <f>IF(A722&gt;0,IF(SUM($C$16:C722)&gt;0,IF(E722="Ja",SUM($F$16:F722)/SUM($C$16:C722),I721),"?Fejl?"),"")</f>
        <v/>
      </c>
      <c r="J722" s="14" t="str">
        <f t="shared" si="61"/>
        <v/>
      </c>
      <c r="K722" s="10" t="str">
        <f t="shared" si="59"/>
        <v/>
      </c>
      <c r="L722" s="15" t="str">
        <f>IF(A722&gt;0,IF(ISNUMBER(F722),IF(A722&gt;=$A$15,SUM($F$15:F722)/(A722-$A$15+1),"?Datoer?"),"?Tæller?"),"")</f>
        <v/>
      </c>
      <c r="M722" s="37"/>
      <c r="N722" s="1"/>
      <c r="P722" s="4"/>
    </row>
    <row r="723" spans="1:16">
      <c r="A723" s="38"/>
      <c r="B723" s="39"/>
      <c r="C723" s="40"/>
      <c r="D723" s="40"/>
      <c r="E723" s="45"/>
      <c r="F723" s="10" t="str">
        <f t="shared" si="57"/>
        <v/>
      </c>
      <c r="G723" s="14" t="str">
        <f t="shared" si="60"/>
        <v/>
      </c>
      <c r="H723" s="14" t="str">
        <f t="shared" si="58"/>
        <v/>
      </c>
      <c r="I723" s="14" t="str">
        <f>IF(A723&gt;0,IF(SUM($C$16:C723)&gt;0,IF(E723="Ja",SUM($F$16:F723)/SUM($C$16:C723),I722),"?Fejl?"),"")</f>
        <v/>
      </c>
      <c r="J723" s="14" t="str">
        <f t="shared" si="61"/>
        <v/>
      </c>
      <c r="K723" s="10" t="str">
        <f t="shared" si="59"/>
        <v/>
      </c>
      <c r="L723" s="15" t="str">
        <f>IF(A723&gt;0,IF(ISNUMBER(F723),IF(A723&gt;=$A$15,SUM($F$15:F723)/(A723-$A$15+1),"?Datoer?"),"?Tæller?"),"")</f>
        <v/>
      </c>
      <c r="M723" s="37"/>
      <c r="N723" s="1"/>
      <c r="P723" s="4"/>
    </row>
    <row r="724" spans="1:16">
      <c r="A724" s="38"/>
      <c r="B724" s="39"/>
      <c r="C724" s="40"/>
      <c r="D724" s="40"/>
      <c r="E724" s="45"/>
      <c r="F724" s="10" t="str">
        <f t="shared" si="57"/>
        <v/>
      </c>
      <c r="G724" s="14" t="str">
        <f t="shared" si="60"/>
        <v/>
      </c>
      <c r="H724" s="14" t="str">
        <f t="shared" si="58"/>
        <v/>
      </c>
      <c r="I724" s="14" t="str">
        <f>IF(A724&gt;0,IF(SUM($C$16:C724)&gt;0,IF(E724="Ja",SUM($F$16:F724)/SUM($C$16:C724),I723),"?Fejl?"),"")</f>
        <v/>
      </c>
      <c r="J724" s="14" t="str">
        <f t="shared" si="61"/>
        <v/>
      </c>
      <c r="K724" s="10" t="str">
        <f t="shared" si="59"/>
        <v/>
      </c>
      <c r="L724" s="15" t="str">
        <f>IF(A724&gt;0,IF(ISNUMBER(F724),IF(A724&gt;=$A$15,SUM($F$15:F724)/(A724-$A$15+1),"?Datoer?"),"?Tæller?"),"")</f>
        <v/>
      </c>
      <c r="M724" s="37"/>
      <c r="N724" s="1"/>
      <c r="P724" s="4"/>
    </row>
    <row r="725" spans="1:16">
      <c r="A725" s="38"/>
      <c r="B725" s="39"/>
      <c r="C725" s="40"/>
      <c r="D725" s="40"/>
      <c r="E725" s="45"/>
      <c r="F725" s="10" t="str">
        <f t="shared" si="57"/>
        <v/>
      </c>
      <c r="G725" s="14" t="str">
        <f t="shared" si="60"/>
        <v/>
      </c>
      <c r="H725" s="14" t="str">
        <f t="shared" si="58"/>
        <v/>
      </c>
      <c r="I725" s="14" t="str">
        <f>IF(A725&gt;0,IF(SUM($C$16:C725)&gt;0,IF(E725="Ja",SUM($F$16:F725)/SUM($C$16:C725),I724),"?Fejl?"),"")</f>
        <v/>
      </c>
      <c r="J725" s="14" t="str">
        <f t="shared" si="61"/>
        <v/>
      </c>
      <c r="K725" s="10" t="str">
        <f t="shared" si="59"/>
        <v/>
      </c>
      <c r="L725" s="15" t="str">
        <f>IF(A725&gt;0,IF(ISNUMBER(F725),IF(A725&gt;=$A$15,SUM($F$15:F725)/(A725-$A$15+1),"?Datoer?"),"?Tæller?"),"")</f>
        <v/>
      </c>
      <c r="M725" s="37"/>
      <c r="N725" s="1"/>
      <c r="P725" s="4"/>
    </row>
    <row r="726" spans="1:16">
      <c r="A726" s="38"/>
      <c r="B726" s="39"/>
      <c r="C726" s="40"/>
      <c r="D726" s="40"/>
      <c r="E726" s="45"/>
      <c r="F726" s="10" t="str">
        <f t="shared" si="57"/>
        <v/>
      </c>
      <c r="G726" s="14" t="str">
        <f t="shared" si="60"/>
        <v/>
      </c>
      <c r="H726" s="14" t="str">
        <f t="shared" si="58"/>
        <v/>
      </c>
      <c r="I726" s="14" t="str">
        <f>IF(A726&gt;0,IF(SUM($C$16:C726)&gt;0,IF(E726="Ja",SUM($F$16:F726)/SUM($C$16:C726),I725),"?Fejl?"),"")</f>
        <v/>
      </c>
      <c r="J726" s="14" t="str">
        <f t="shared" si="61"/>
        <v/>
      </c>
      <c r="K726" s="10" t="str">
        <f t="shared" si="59"/>
        <v/>
      </c>
      <c r="L726" s="15" t="str">
        <f>IF(A726&gt;0,IF(ISNUMBER(F726),IF(A726&gt;=$A$15,SUM($F$15:F726)/(A726-$A$15+1),"?Datoer?"),"?Tæller?"),"")</f>
        <v/>
      </c>
      <c r="M726" s="37"/>
      <c r="N726" s="1"/>
      <c r="P726" s="4"/>
    </row>
    <row r="727" spans="1:16">
      <c r="A727" s="38"/>
      <c r="B727" s="39"/>
      <c r="C727" s="40"/>
      <c r="D727" s="40"/>
      <c r="E727" s="45"/>
      <c r="F727" s="10" t="str">
        <f t="shared" si="57"/>
        <v/>
      </c>
      <c r="G727" s="14" t="str">
        <f t="shared" si="60"/>
        <v/>
      </c>
      <c r="H727" s="14" t="str">
        <f t="shared" si="58"/>
        <v/>
      </c>
      <c r="I727" s="14" t="str">
        <f>IF(A727&gt;0,IF(SUM($C$16:C727)&gt;0,IF(E727="Ja",SUM($F$16:F727)/SUM($C$16:C727),I726),"?Fejl?"),"")</f>
        <v/>
      </c>
      <c r="J727" s="14" t="str">
        <f t="shared" si="61"/>
        <v/>
      </c>
      <c r="K727" s="10" t="str">
        <f t="shared" si="59"/>
        <v/>
      </c>
      <c r="L727" s="15" t="str">
        <f>IF(A727&gt;0,IF(ISNUMBER(F727),IF(A727&gt;=$A$15,SUM($F$15:F727)/(A727-$A$15+1),"?Datoer?"),"?Tæller?"),"")</f>
        <v/>
      </c>
      <c r="M727" s="37"/>
      <c r="N727" s="1"/>
      <c r="P727" s="4"/>
    </row>
    <row r="728" spans="1:16">
      <c r="A728" s="38"/>
      <c r="B728" s="39"/>
      <c r="C728" s="40"/>
      <c r="D728" s="40"/>
      <c r="E728" s="45"/>
      <c r="F728" s="10" t="str">
        <f t="shared" si="57"/>
        <v/>
      </c>
      <c r="G728" s="14" t="str">
        <f t="shared" si="60"/>
        <v/>
      </c>
      <c r="H728" s="14" t="str">
        <f t="shared" si="58"/>
        <v/>
      </c>
      <c r="I728" s="14" t="str">
        <f>IF(A728&gt;0,IF(SUM($C$16:C728)&gt;0,IF(E728="Ja",SUM($F$16:F728)/SUM($C$16:C728),I727),"?Fejl?"),"")</f>
        <v/>
      </c>
      <c r="J728" s="14" t="str">
        <f t="shared" si="61"/>
        <v/>
      </c>
      <c r="K728" s="10" t="str">
        <f t="shared" si="59"/>
        <v/>
      </c>
      <c r="L728" s="15" t="str">
        <f>IF(A728&gt;0,IF(ISNUMBER(F728),IF(A728&gt;=$A$15,SUM($F$15:F728)/(A728-$A$15+1),"?Datoer?"),"?Tæller?"),"")</f>
        <v/>
      </c>
      <c r="M728" s="37"/>
      <c r="N728" s="1"/>
      <c r="P728" s="4"/>
    </row>
    <row r="729" spans="1:16">
      <c r="A729" s="38"/>
      <c r="B729" s="39"/>
      <c r="C729" s="40"/>
      <c r="D729" s="40"/>
      <c r="E729" s="45"/>
      <c r="F729" s="10" t="str">
        <f t="shared" si="57"/>
        <v/>
      </c>
      <c r="G729" s="14" t="str">
        <f t="shared" si="60"/>
        <v/>
      </c>
      <c r="H729" s="14" t="str">
        <f t="shared" si="58"/>
        <v/>
      </c>
      <c r="I729" s="14" t="str">
        <f>IF(A729&gt;0,IF(SUM($C$16:C729)&gt;0,IF(E729="Ja",SUM($F$16:F729)/SUM($C$16:C729),I728),"?Fejl?"),"")</f>
        <v/>
      </c>
      <c r="J729" s="14" t="str">
        <f t="shared" si="61"/>
        <v/>
      </c>
      <c r="K729" s="10" t="str">
        <f t="shared" si="59"/>
        <v/>
      </c>
      <c r="L729" s="15" t="str">
        <f>IF(A729&gt;0,IF(ISNUMBER(F729),IF(A729&gt;=$A$15,SUM($F$15:F729)/(A729-$A$15+1),"?Datoer?"),"?Tæller?"),"")</f>
        <v/>
      </c>
      <c r="M729" s="37"/>
      <c r="N729" s="1"/>
      <c r="P729" s="4"/>
    </row>
    <row r="730" spans="1:16">
      <c r="A730" s="38"/>
      <c r="B730" s="39"/>
      <c r="C730" s="40"/>
      <c r="D730" s="40"/>
      <c r="E730" s="45"/>
      <c r="F730" s="10" t="str">
        <f t="shared" si="57"/>
        <v/>
      </c>
      <c r="G730" s="14" t="str">
        <f t="shared" si="60"/>
        <v/>
      </c>
      <c r="H730" s="14" t="str">
        <f t="shared" si="58"/>
        <v/>
      </c>
      <c r="I730" s="14" t="str">
        <f>IF(A730&gt;0,IF(SUM($C$16:C730)&gt;0,IF(E730="Ja",SUM($F$16:F730)/SUM($C$16:C730),I729),"?Fejl?"),"")</f>
        <v/>
      </c>
      <c r="J730" s="14" t="str">
        <f t="shared" si="61"/>
        <v/>
      </c>
      <c r="K730" s="10" t="str">
        <f t="shared" si="59"/>
        <v/>
      </c>
      <c r="L730" s="15" t="str">
        <f>IF(A730&gt;0,IF(ISNUMBER(F730),IF(A730&gt;=$A$15,SUM($F$15:F730)/(A730-$A$15+1),"?Datoer?"),"?Tæller?"),"")</f>
        <v/>
      </c>
      <c r="M730" s="37"/>
      <c r="N730" s="1"/>
      <c r="P730" s="4"/>
    </row>
    <row r="731" spans="1:16">
      <c r="A731" s="38"/>
      <c r="B731" s="39"/>
      <c r="C731" s="40"/>
      <c r="D731" s="40"/>
      <c r="E731" s="45"/>
      <c r="F731" s="10" t="str">
        <f t="shared" si="57"/>
        <v/>
      </c>
      <c r="G731" s="14" t="str">
        <f t="shared" si="60"/>
        <v/>
      </c>
      <c r="H731" s="14" t="str">
        <f t="shared" si="58"/>
        <v/>
      </c>
      <c r="I731" s="14" t="str">
        <f>IF(A731&gt;0,IF(SUM($C$16:C731)&gt;0,IF(E731="Ja",SUM($F$16:F731)/SUM($C$16:C731),I730),"?Fejl?"),"")</f>
        <v/>
      </c>
      <c r="J731" s="14" t="str">
        <f t="shared" si="61"/>
        <v/>
      </c>
      <c r="K731" s="10" t="str">
        <f t="shared" si="59"/>
        <v/>
      </c>
      <c r="L731" s="15" t="str">
        <f>IF(A731&gt;0,IF(ISNUMBER(F731),IF(A731&gt;=$A$15,SUM($F$15:F731)/(A731-$A$15+1),"?Datoer?"),"?Tæller?"),"")</f>
        <v/>
      </c>
      <c r="M731" s="37"/>
      <c r="N731" s="1"/>
      <c r="P731" s="4"/>
    </row>
    <row r="732" spans="1:16">
      <c r="A732" s="38"/>
      <c r="B732" s="39"/>
      <c r="C732" s="40"/>
      <c r="D732" s="40"/>
      <c r="E732" s="45"/>
      <c r="F732" s="10" t="str">
        <f t="shared" si="57"/>
        <v/>
      </c>
      <c r="G732" s="14" t="str">
        <f t="shared" si="60"/>
        <v/>
      </c>
      <c r="H732" s="14" t="str">
        <f t="shared" si="58"/>
        <v/>
      </c>
      <c r="I732" s="14" t="str">
        <f>IF(A732&gt;0,IF(SUM($C$16:C732)&gt;0,IF(E732="Ja",SUM($F$16:F732)/SUM($C$16:C732),I731),"?Fejl?"),"")</f>
        <v/>
      </c>
      <c r="J732" s="14" t="str">
        <f t="shared" si="61"/>
        <v/>
      </c>
      <c r="K732" s="10" t="str">
        <f t="shared" si="59"/>
        <v/>
      </c>
      <c r="L732" s="15" t="str">
        <f>IF(A732&gt;0,IF(ISNUMBER(F732),IF(A732&gt;=$A$15,SUM($F$15:F732)/(A732-$A$15+1),"?Datoer?"),"?Tæller?"),"")</f>
        <v/>
      </c>
      <c r="M732" s="37"/>
      <c r="N732" s="1"/>
      <c r="P732" s="4"/>
    </row>
    <row r="733" spans="1:16">
      <c r="A733" s="38"/>
      <c r="B733" s="39"/>
      <c r="C733" s="40"/>
      <c r="D733" s="40"/>
      <c r="E733" s="45"/>
      <c r="F733" s="10" t="str">
        <f t="shared" si="57"/>
        <v/>
      </c>
      <c r="G733" s="14" t="str">
        <f t="shared" si="60"/>
        <v/>
      </c>
      <c r="H733" s="14" t="str">
        <f t="shared" si="58"/>
        <v/>
      </c>
      <c r="I733" s="14" t="str">
        <f>IF(A733&gt;0,IF(SUM($C$16:C733)&gt;0,IF(E733="Ja",SUM($F$16:F733)/SUM($C$16:C733),I732),"?Fejl?"),"")</f>
        <v/>
      </c>
      <c r="J733" s="14" t="str">
        <f t="shared" si="61"/>
        <v/>
      </c>
      <c r="K733" s="10" t="str">
        <f t="shared" si="59"/>
        <v/>
      </c>
      <c r="L733" s="15" t="str">
        <f>IF(A733&gt;0,IF(ISNUMBER(F733),IF(A733&gt;=$A$15,SUM($F$15:F733)/(A733-$A$15+1),"?Datoer?"),"?Tæller?"),"")</f>
        <v/>
      </c>
      <c r="M733" s="37"/>
      <c r="N733" s="1"/>
      <c r="P733" s="4"/>
    </row>
    <row r="734" spans="1:16">
      <c r="A734" s="38"/>
      <c r="B734" s="39"/>
      <c r="C734" s="40"/>
      <c r="D734" s="40"/>
      <c r="E734" s="45"/>
      <c r="F734" s="10" t="str">
        <f t="shared" si="57"/>
        <v/>
      </c>
      <c r="G734" s="14" t="str">
        <f t="shared" si="60"/>
        <v/>
      </c>
      <c r="H734" s="14" t="str">
        <f t="shared" si="58"/>
        <v/>
      </c>
      <c r="I734" s="14" t="str">
        <f>IF(A734&gt;0,IF(SUM($C$16:C734)&gt;0,IF(E734="Ja",SUM($F$16:F734)/SUM($C$16:C734),I733),"?Fejl?"),"")</f>
        <v/>
      </c>
      <c r="J734" s="14" t="str">
        <f t="shared" si="61"/>
        <v/>
      </c>
      <c r="K734" s="10" t="str">
        <f t="shared" si="59"/>
        <v/>
      </c>
      <c r="L734" s="15" t="str">
        <f>IF(A734&gt;0,IF(ISNUMBER(F734),IF(A734&gt;=$A$15,SUM($F$15:F734)/(A734-$A$15+1),"?Datoer?"),"?Tæller?"),"")</f>
        <v/>
      </c>
      <c r="M734" s="37"/>
      <c r="N734" s="1"/>
      <c r="P734" s="4"/>
    </row>
    <row r="735" spans="1:16">
      <c r="A735" s="38"/>
      <c r="B735" s="39"/>
      <c r="C735" s="40"/>
      <c r="D735" s="40"/>
      <c r="E735" s="45"/>
      <c r="F735" s="10" t="str">
        <f t="shared" si="57"/>
        <v/>
      </c>
      <c r="G735" s="14" t="str">
        <f t="shared" si="60"/>
        <v/>
      </c>
      <c r="H735" s="14" t="str">
        <f t="shared" si="58"/>
        <v/>
      </c>
      <c r="I735" s="14" t="str">
        <f>IF(A735&gt;0,IF(SUM($C$16:C735)&gt;0,IF(E735="Ja",SUM($F$16:F735)/SUM($C$16:C735),I734),"?Fejl?"),"")</f>
        <v/>
      </c>
      <c r="J735" s="14" t="str">
        <f t="shared" si="61"/>
        <v/>
      </c>
      <c r="K735" s="10" t="str">
        <f t="shared" si="59"/>
        <v/>
      </c>
      <c r="L735" s="15" t="str">
        <f>IF(A735&gt;0,IF(ISNUMBER(F735),IF(A735&gt;=$A$15,SUM($F$15:F735)/(A735-$A$15+1),"?Datoer?"),"?Tæller?"),"")</f>
        <v/>
      </c>
      <c r="M735" s="37"/>
      <c r="N735" s="1"/>
      <c r="P735" s="4"/>
    </row>
    <row r="736" spans="1:16">
      <c r="A736" s="38"/>
      <c r="B736" s="39"/>
      <c r="C736" s="40"/>
      <c r="D736" s="40"/>
      <c r="E736" s="45"/>
      <c r="F736" s="10" t="str">
        <f t="shared" si="57"/>
        <v/>
      </c>
      <c r="G736" s="14" t="str">
        <f t="shared" si="60"/>
        <v/>
      </c>
      <c r="H736" s="14" t="str">
        <f t="shared" si="58"/>
        <v/>
      </c>
      <c r="I736" s="14" t="str">
        <f>IF(A736&gt;0,IF(SUM($C$16:C736)&gt;0,IF(E736="Ja",SUM($F$16:F736)/SUM($C$16:C736),I735),"?Fejl?"),"")</f>
        <v/>
      </c>
      <c r="J736" s="14" t="str">
        <f t="shared" si="61"/>
        <v/>
      </c>
      <c r="K736" s="10" t="str">
        <f t="shared" si="59"/>
        <v/>
      </c>
      <c r="L736" s="15" t="str">
        <f>IF(A736&gt;0,IF(ISNUMBER(F736),IF(A736&gt;=$A$15,SUM($F$15:F736)/(A736-$A$15+1),"?Datoer?"),"?Tæller?"),"")</f>
        <v/>
      </c>
      <c r="M736" s="37"/>
      <c r="N736" s="1"/>
      <c r="P736" s="4"/>
    </row>
    <row r="737" spans="1:16">
      <c r="A737" s="38"/>
      <c r="B737" s="39"/>
      <c r="C737" s="40"/>
      <c r="D737" s="40"/>
      <c r="E737" s="45"/>
      <c r="F737" s="10" t="str">
        <f t="shared" si="57"/>
        <v/>
      </c>
      <c r="G737" s="14" t="str">
        <f t="shared" si="60"/>
        <v/>
      </c>
      <c r="H737" s="14" t="str">
        <f t="shared" si="58"/>
        <v/>
      </c>
      <c r="I737" s="14" t="str">
        <f>IF(A737&gt;0,IF(SUM($C$16:C737)&gt;0,IF(E737="Ja",SUM($F$16:F737)/SUM($C$16:C737),I736),"?Fejl?"),"")</f>
        <v/>
      </c>
      <c r="J737" s="14" t="str">
        <f t="shared" si="61"/>
        <v/>
      </c>
      <c r="K737" s="10" t="str">
        <f t="shared" si="59"/>
        <v/>
      </c>
      <c r="L737" s="15" t="str">
        <f>IF(A737&gt;0,IF(ISNUMBER(F737),IF(A737&gt;=$A$15,SUM($F$15:F737)/(A737-$A$15+1),"?Datoer?"),"?Tæller?"),"")</f>
        <v/>
      </c>
      <c r="M737" s="37"/>
      <c r="N737" s="1"/>
      <c r="P737" s="4"/>
    </row>
    <row r="738" spans="1:16">
      <c r="A738" s="38"/>
      <c r="B738" s="39"/>
      <c r="C738" s="40"/>
      <c r="D738" s="40"/>
      <c r="E738" s="45"/>
      <c r="F738" s="10" t="str">
        <f t="shared" si="57"/>
        <v/>
      </c>
      <c r="G738" s="14" t="str">
        <f t="shared" si="60"/>
        <v/>
      </c>
      <c r="H738" s="14" t="str">
        <f t="shared" si="58"/>
        <v/>
      </c>
      <c r="I738" s="14" t="str">
        <f>IF(A738&gt;0,IF(SUM($C$16:C738)&gt;0,IF(E738="Ja",SUM($F$16:F738)/SUM($C$16:C738),I737),"?Fejl?"),"")</f>
        <v/>
      </c>
      <c r="J738" s="14" t="str">
        <f t="shared" si="61"/>
        <v/>
      </c>
      <c r="K738" s="10" t="str">
        <f t="shared" si="59"/>
        <v/>
      </c>
      <c r="L738" s="15" t="str">
        <f>IF(A738&gt;0,IF(ISNUMBER(F738),IF(A738&gt;=$A$15,SUM($F$15:F738)/(A738-$A$15+1),"?Datoer?"),"?Tæller?"),"")</f>
        <v/>
      </c>
      <c r="M738" s="37"/>
      <c r="N738" s="1"/>
      <c r="P738" s="4"/>
    </row>
    <row r="739" spans="1:16">
      <c r="A739" s="38"/>
      <c r="B739" s="39"/>
      <c r="C739" s="40"/>
      <c r="D739" s="40"/>
      <c r="E739" s="45"/>
      <c r="F739" s="10" t="str">
        <f t="shared" si="57"/>
        <v/>
      </c>
      <c r="G739" s="14" t="str">
        <f t="shared" si="60"/>
        <v/>
      </c>
      <c r="H739" s="14" t="str">
        <f t="shared" si="58"/>
        <v/>
      </c>
      <c r="I739" s="14" t="str">
        <f>IF(A739&gt;0,IF(SUM($C$16:C739)&gt;0,IF(E739="Ja",SUM($F$16:F739)/SUM($C$16:C739),I738),"?Fejl?"),"")</f>
        <v/>
      </c>
      <c r="J739" s="14" t="str">
        <f t="shared" si="61"/>
        <v/>
      </c>
      <c r="K739" s="10" t="str">
        <f t="shared" si="59"/>
        <v/>
      </c>
      <c r="L739" s="15" t="str">
        <f>IF(A739&gt;0,IF(ISNUMBER(F739),IF(A739&gt;=$A$15,SUM($F$15:F739)/(A739-$A$15+1),"?Datoer?"),"?Tæller?"),"")</f>
        <v/>
      </c>
      <c r="M739" s="37"/>
      <c r="N739" s="1"/>
      <c r="P739" s="4"/>
    </row>
    <row r="740" spans="1:16">
      <c r="A740" s="38"/>
      <c r="B740" s="39"/>
      <c r="C740" s="40"/>
      <c r="D740" s="40"/>
      <c r="E740" s="45"/>
      <c r="F740" s="10" t="str">
        <f t="shared" si="57"/>
        <v/>
      </c>
      <c r="G740" s="14" t="str">
        <f t="shared" si="60"/>
        <v/>
      </c>
      <c r="H740" s="14" t="str">
        <f t="shared" si="58"/>
        <v/>
      </c>
      <c r="I740" s="14" t="str">
        <f>IF(A740&gt;0,IF(SUM($C$16:C740)&gt;0,IF(E740="Ja",SUM($F$16:F740)/SUM($C$16:C740),I739),"?Fejl?"),"")</f>
        <v/>
      </c>
      <c r="J740" s="14" t="str">
        <f t="shared" si="61"/>
        <v/>
      </c>
      <c r="K740" s="10" t="str">
        <f t="shared" si="59"/>
        <v/>
      </c>
      <c r="L740" s="15" t="str">
        <f>IF(A740&gt;0,IF(ISNUMBER(F740),IF(A740&gt;=$A$15,SUM($F$15:F740)/(A740-$A$15+1),"?Datoer?"),"?Tæller?"),"")</f>
        <v/>
      </c>
      <c r="M740" s="37"/>
      <c r="N740" s="1"/>
      <c r="P740" s="4"/>
    </row>
    <row r="741" spans="1:16">
      <c r="A741" s="38"/>
      <c r="B741" s="39"/>
      <c r="C741" s="40"/>
      <c r="D741" s="40"/>
      <c r="E741" s="45"/>
      <c r="F741" s="10" t="str">
        <f t="shared" si="57"/>
        <v/>
      </c>
      <c r="G741" s="14" t="str">
        <f t="shared" si="60"/>
        <v/>
      </c>
      <c r="H741" s="14" t="str">
        <f t="shared" si="58"/>
        <v/>
      </c>
      <c r="I741" s="14" t="str">
        <f>IF(A741&gt;0,IF(SUM($C$16:C741)&gt;0,IF(E741="Ja",SUM($F$16:F741)/SUM($C$16:C741),I740),"?Fejl?"),"")</f>
        <v/>
      </c>
      <c r="J741" s="14" t="str">
        <f t="shared" si="61"/>
        <v/>
      </c>
      <c r="K741" s="10" t="str">
        <f t="shared" si="59"/>
        <v/>
      </c>
      <c r="L741" s="15" t="str">
        <f>IF(A741&gt;0,IF(ISNUMBER(F741),IF(A741&gt;=$A$15,SUM($F$15:F741)/(A741-$A$15+1),"?Datoer?"),"?Tæller?"),"")</f>
        <v/>
      </c>
      <c r="M741" s="37"/>
      <c r="N741" s="1"/>
      <c r="P741" s="4"/>
    </row>
    <row r="742" spans="1:16">
      <c r="A742" s="38"/>
      <c r="B742" s="39"/>
      <c r="C742" s="40"/>
      <c r="D742" s="40"/>
      <c r="E742" s="45"/>
      <c r="F742" s="10" t="str">
        <f t="shared" si="57"/>
        <v/>
      </c>
      <c r="G742" s="14" t="str">
        <f t="shared" si="60"/>
        <v/>
      </c>
      <c r="H742" s="14" t="str">
        <f t="shared" si="58"/>
        <v/>
      </c>
      <c r="I742" s="14" t="str">
        <f>IF(A742&gt;0,IF(SUM($C$16:C742)&gt;0,IF(E742="Ja",SUM($F$16:F742)/SUM($C$16:C742),I741),"?Fejl?"),"")</f>
        <v/>
      </c>
      <c r="J742" s="14" t="str">
        <f t="shared" si="61"/>
        <v/>
      </c>
      <c r="K742" s="10" t="str">
        <f t="shared" si="59"/>
        <v/>
      </c>
      <c r="L742" s="15" t="str">
        <f>IF(A742&gt;0,IF(ISNUMBER(F742),IF(A742&gt;=$A$15,SUM($F$15:F742)/(A742-$A$15+1),"?Datoer?"),"?Tæller?"),"")</f>
        <v/>
      </c>
      <c r="M742" s="37"/>
      <c r="N742" s="1"/>
      <c r="P742" s="4"/>
    </row>
    <row r="743" spans="1:16">
      <c r="A743" s="38"/>
      <c r="B743" s="39"/>
      <c r="C743" s="40"/>
      <c r="D743" s="40"/>
      <c r="E743" s="45"/>
      <c r="F743" s="10" t="str">
        <f t="shared" si="57"/>
        <v/>
      </c>
      <c r="G743" s="14" t="str">
        <f t="shared" si="60"/>
        <v/>
      </c>
      <c r="H743" s="14" t="str">
        <f t="shared" si="58"/>
        <v/>
      </c>
      <c r="I743" s="14" t="str">
        <f>IF(A743&gt;0,IF(SUM($C$16:C743)&gt;0,IF(E743="Ja",SUM($F$16:F743)/SUM($C$16:C743),I742),"?Fejl?"),"")</f>
        <v/>
      </c>
      <c r="J743" s="14" t="str">
        <f t="shared" si="61"/>
        <v/>
      </c>
      <c r="K743" s="10" t="str">
        <f t="shared" si="59"/>
        <v/>
      </c>
      <c r="L743" s="15" t="str">
        <f>IF(A743&gt;0,IF(ISNUMBER(F743),IF(A743&gt;=$A$15,SUM($F$15:F743)/(A743-$A$15+1),"?Datoer?"),"?Tæller?"),"")</f>
        <v/>
      </c>
      <c r="M743" s="37"/>
      <c r="N743" s="1"/>
      <c r="P743" s="4"/>
    </row>
    <row r="744" spans="1:16">
      <c r="A744" s="38"/>
      <c r="B744" s="39"/>
      <c r="C744" s="40"/>
      <c r="D744" s="40"/>
      <c r="E744" s="45"/>
      <c r="F744" s="10" t="str">
        <f t="shared" si="57"/>
        <v/>
      </c>
      <c r="G744" s="14" t="str">
        <f t="shared" si="60"/>
        <v/>
      </c>
      <c r="H744" s="14" t="str">
        <f t="shared" si="58"/>
        <v/>
      </c>
      <c r="I744" s="14" t="str">
        <f>IF(A744&gt;0,IF(SUM($C$16:C744)&gt;0,IF(E744="Ja",SUM($F$16:F744)/SUM($C$16:C744),I743),"?Fejl?"),"")</f>
        <v/>
      </c>
      <c r="J744" s="14" t="str">
        <f t="shared" si="61"/>
        <v/>
      </c>
      <c r="K744" s="10" t="str">
        <f t="shared" si="59"/>
        <v/>
      </c>
      <c r="L744" s="15" t="str">
        <f>IF(A744&gt;0,IF(ISNUMBER(F744),IF(A744&gt;=$A$15,SUM($F$15:F744)/(A744-$A$15+1),"?Datoer?"),"?Tæller?"),"")</f>
        <v/>
      </c>
      <c r="M744" s="37"/>
      <c r="N744" s="1"/>
      <c r="P744" s="4"/>
    </row>
    <row r="745" spans="1:16">
      <c r="A745" s="38"/>
      <c r="B745" s="39"/>
      <c r="C745" s="40"/>
      <c r="D745" s="40"/>
      <c r="E745" s="45"/>
      <c r="F745" s="10" t="str">
        <f t="shared" ref="F745:F808" si="62">IF(A745&gt;0,IF(AND(ISNUMBER(B744),ISNUMBER(B745)),B745-B744,"?Tæller?"),"")</f>
        <v/>
      </c>
      <c r="G745" s="14" t="str">
        <f t="shared" si="60"/>
        <v/>
      </c>
      <c r="H745" s="14" t="str">
        <f t="shared" ref="H745:H808" si="63">IF(AND(ISBLANK(C745),ISBLANK(D745)),"",IF(C745&gt;0,IF(D745&gt;0,D745/C745,"?Beløb?"),"?Liter?"))</f>
        <v/>
      </c>
      <c r="I745" s="14" t="str">
        <f>IF(A745&gt;0,IF(SUM($C$16:C745)&gt;0,IF(E745="Ja",SUM($F$16:F745)/SUM($C$16:C745),I744),"?Fejl?"),"")</f>
        <v/>
      </c>
      <c r="J745" s="14" t="str">
        <f t="shared" si="61"/>
        <v/>
      </c>
      <c r="K745" s="10" t="str">
        <f t="shared" ref="K745:K808" si="64">IF(A745&gt;0,IF(ISNUMBER(F745),IF(A745&gt;=A744,F745/(A745-A744+1),"?Datoer?"),"?Tæller?"),"")</f>
        <v/>
      </c>
      <c r="L745" s="15" t="str">
        <f>IF(A745&gt;0,IF(ISNUMBER(F745),IF(A745&gt;=$A$15,SUM($F$15:F745)/(A745-$A$15+1),"?Datoer?"),"?Tæller?"),"")</f>
        <v/>
      </c>
      <c r="M745" s="37"/>
      <c r="N745" s="1"/>
      <c r="P745" s="4"/>
    </row>
    <row r="746" spans="1:16">
      <c r="A746" s="38"/>
      <c r="B746" s="39"/>
      <c r="C746" s="40"/>
      <c r="D746" s="40"/>
      <c r="E746" s="45"/>
      <c r="F746" s="10" t="str">
        <f t="shared" si="62"/>
        <v/>
      </c>
      <c r="G746" s="14" t="str">
        <f t="shared" si="60"/>
        <v/>
      </c>
      <c r="H746" s="14" t="str">
        <f t="shared" si="63"/>
        <v/>
      </c>
      <c r="I746" s="14" t="str">
        <f>IF(A746&gt;0,IF(SUM($C$16:C746)&gt;0,IF(E746="Ja",SUM($F$16:F746)/SUM($C$16:C746),I745),"?Fejl?"),"")</f>
        <v/>
      </c>
      <c r="J746" s="14" t="str">
        <f t="shared" si="61"/>
        <v/>
      </c>
      <c r="K746" s="10" t="str">
        <f t="shared" si="64"/>
        <v/>
      </c>
      <c r="L746" s="15" t="str">
        <f>IF(A746&gt;0,IF(ISNUMBER(F746),IF(A746&gt;=$A$15,SUM($F$15:F746)/(A746-$A$15+1),"?Datoer?"),"?Tæller?"),"")</f>
        <v/>
      </c>
      <c r="M746" s="37"/>
      <c r="N746" s="1"/>
      <c r="P746" s="4"/>
    </row>
    <row r="747" spans="1:16">
      <c r="A747" s="38"/>
      <c r="B747" s="39"/>
      <c r="C747" s="40"/>
      <c r="D747" s="40"/>
      <c r="E747" s="45"/>
      <c r="F747" s="10" t="str">
        <f t="shared" si="62"/>
        <v/>
      </c>
      <c r="G747" s="14" t="str">
        <f t="shared" si="60"/>
        <v/>
      </c>
      <c r="H747" s="14" t="str">
        <f t="shared" si="63"/>
        <v/>
      </c>
      <c r="I747" s="14" t="str">
        <f>IF(A747&gt;0,IF(SUM($C$16:C747)&gt;0,IF(E747="Ja",SUM($F$16:F747)/SUM($C$16:C747),I746),"?Fejl?"),"")</f>
        <v/>
      </c>
      <c r="J747" s="14" t="str">
        <f t="shared" si="61"/>
        <v/>
      </c>
      <c r="K747" s="10" t="str">
        <f t="shared" si="64"/>
        <v/>
      </c>
      <c r="L747" s="15" t="str">
        <f>IF(A747&gt;0,IF(ISNUMBER(F747),IF(A747&gt;=$A$15,SUM($F$15:F747)/(A747-$A$15+1),"?Datoer?"),"?Tæller?"),"")</f>
        <v/>
      </c>
      <c r="M747" s="37"/>
      <c r="N747" s="1"/>
      <c r="P747" s="4"/>
    </row>
    <row r="748" spans="1:16">
      <c r="A748" s="38"/>
      <c r="B748" s="39"/>
      <c r="C748" s="40"/>
      <c r="D748" s="40"/>
      <c r="E748" s="45"/>
      <c r="F748" s="10" t="str">
        <f t="shared" si="62"/>
        <v/>
      </c>
      <c r="G748" s="14" t="str">
        <f t="shared" si="60"/>
        <v/>
      </c>
      <c r="H748" s="14" t="str">
        <f t="shared" si="63"/>
        <v/>
      </c>
      <c r="I748" s="14" t="str">
        <f>IF(A748&gt;0,IF(SUM($C$16:C748)&gt;0,IF(E748="Ja",SUM($F$16:F748)/SUM($C$16:C748),I747),"?Fejl?"),"")</f>
        <v/>
      </c>
      <c r="J748" s="14" t="str">
        <f t="shared" si="61"/>
        <v/>
      </c>
      <c r="K748" s="10" t="str">
        <f t="shared" si="64"/>
        <v/>
      </c>
      <c r="L748" s="15" t="str">
        <f>IF(A748&gt;0,IF(ISNUMBER(F748),IF(A748&gt;=$A$15,SUM($F$15:F748)/(A748-$A$15+1),"?Datoer?"),"?Tæller?"),"")</f>
        <v/>
      </c>
      <c r="M748" s="37"/>
      <c r="N748" s="1"/>
      <c r="P748" s="4"/>
    </row>
    <row r="749" spans="1:16">
      <c r="A749" s="38"/>
      <c r="B749" s="39"/>
      <c r="C749" s="40"/>
      <c r="D749" s="40"/>
      <c r="E749" s="45"/>
      <c r="F749" s="10" t="str">
        <f t="shared" si="62"/>
        <v/>
      </c>
      <c r="G749" s="14" t="str">
        <f t="shared" si="60"/>
        <v/>
      </c>
      <c r="H749" s="14" t="str">
        <f t="shared" si="63"/>
        <v/>
      </c>
      <c r="I749" s="14" t="str">
        <f>IF(A749&gt;0,IF(SUM($C$16:C749)&gt;0,IF(E749="Ja",SUM($F$16:F749)/SUM($C$16:C749),I748),"?Fejl?"),"")</f>
        <v/>
      </c>
      <c r="J749" s="14" t="str">
        <f t="shared" si="61"/>
        <v/>
      </c>
      <c r="K749" s="10" t="str">
        <f t="shared" si="64"/>
        <v/>
      </c>
      <c r="L749" s="15" t="str">
        <f>IF(A749&gt;0,IF(ISNUMBER(F749),IF(A749&gt;=$A$15,SUM($F$15:F749)/(A749-$A$15+1),"?Datoer?"),"?Tæller?"),"")</f>
        <v/>
      </c>
      <c r="M749" s="37"/>
      <c r="N749" s="1"/>
      <c r="P749" s="4"/>
    </row>
    <row r="750" spans="1:16">
      <c r="A750" s="38"/>
      <c r="B750" s="39"/>
      <c r="C750" s="40"/>
      <c r="D750" s="40"/>
      <c r="E750" s="45"/>
      <c r="F750" s="10" t="str">
        <f t="shared" si="62"/>
        <v/>
      </c>
      <c r="G750" s="14" t="str">
        <f t="shared" si="60"/>
        <v/>
      </c>
      <c r="H750" s="14" t="str">
        <f t="shared" si="63"/>
        <v/>
      </c>
      <c r="I750" s="14" t="str">
        <f>IF(A750&gt;0,IF(SUM($C$16:C750)&gt;0,IF(E750="Ja",SUM($F$16:F750)/SUM($C$16:C750),I749),"?Fejl?"),"")</f>
        <v/>
      </c>
      <c r="J750" s="14" t="str">
        <f t="shared" si="61"/>
        <v/>
      </c>
      <c r="K750" s="10" t="str">
        <f t="shared" si="64"/>
        <v/>
      </c>
      <c r="L750" s="15" t="str">
        <f>IF(A750&gt;0,IF(ISNUMBER(F750),IF(A750&gt;=$A$15,SUM($F$15:F750)/(A750-$A$15+1),"?Datoer?"),"?Tæller?"),"")</f>
        <v/>
      </c>
      <c r="M750" s="37"/>
      <c r="N750" s="1"/>
      <c r="P750" s="4"/>
    </row>
    <row r="751" spans="1:16">
      <c r="A751" s="38"/>
      <c r="B751" s="39"/>
      <c r="C751" s="40"/>
      <c r="D751" s="40"/>
      <c r="E751" s="45"/>
      <c r="F751" s="10" t="str">
        <f t="shared" si="62"/>
        <v/>
      </c>
      <c r="G751" s="14" t="str">
        <f t="shared" si="60"/>
        <v/>
      </c>
      <c r="H751" s="14" t="str">
        <f t="shared" si="63"/>
        <v/>
      </c>
      <c r="I751" s="14" t="str">
        <f>IF(A751&gt;0,IF(SUM($C$16:C751)&gt;0,IF(E751="Ja",SUM($F$16:F751)/SUM($C$16:C751),I750),"?Fejl?"),"")</f>
        <v/>
      </c>
      <c r="J751" s="14" t="str">
        <f t="shared" si="61"/>
        <v/>
      </c>
      <c r="K751" s="10" t="str">
        <f t="shared" si="64"/>
        <v/>
      </c>
      <c r="L751" s="15" t="str">
        <f>IF(A751&gt;0,IF(ISNUMBER(F751),IF(A751&gt;=$A$15,SUM($F$15:F751)/(A751-$A$15+1),"?Datoer?"),"?Tæller?"),"")</f>
        <v/>
      </c>
      <c r="M751" s="37"/>
      <c r="N751" s="1"/>
      <c r="P751" s="4"/>
    </row>
    <row r="752" spans="1:16">
      <c r="A752" s="38"/>
      <c r="B752" s="39"/>
      <c r="C752" s="40"/>
      <c r="D752" s="40"/>
      <c r="E752" s="45"/>
      <c r="F752" s="10" t="str">
        <f t="shared" si="62"/>
        <v/>
      </c>
      <c r="G752" s="14" t="str">
        <f t="shared" si="60"/>
        <v/>
      </c>
      <c r="H752" s="14" t="str">
        <f t="shared" si="63"/>
        <v/>
      </c>
      <c r="I752" s="14" t="str">
        <f>IF(A752&gt;0,IF(SUM($C$16:C752)&gt;0,IF(E752="Ja",SUM($F$16:F752)/SUM($C$16:C752),I751),"?Fejl?"),"")</f>
        <v/>
      </c>
      <c r="J752" s="14" t="str">
        <f t="shared" si="61"/>
        <v/>
      </c>
      <c r="K752" s="10" t="str">
        <f t="shared" si="64"/>
        <v/>
      </c>
      <c r="L752" s="15" t="str">
        <f>IF(A752&gt;0,IF(ISNUMBER(F752),IF(A752&gt;=$A$15,SUM($F$15:F752)/(A752-$A$15+1),"?Datoer?"),"?Tæller?"),"")</f>
        <v/>
      </c>
      <c r="M752" s="37"/>
      <c r="N752" s="1"/>
      <c r="P752" s="4"/>
    </row>
    <row r="753" spans="1:16">
      <c r="A753" s="38"/>
      <c r="B753" s="39"/>
      <c r="C753" s="40"/>
      <c r="D753" s="40"/>
      <c r="E753" s="45"/>
      <c r="F753" s="10" t="str">
        <f t="shared" si="62"/>
        <v/>
      </c>
      <c r="G753" s="14" t="str">
        <f t="shared" si="60"/>
        <v/>
      </c>
      <c r="H753" s="14" t="str">
        <f t="shared" si="63"/>
        <v/>
      </c>
      <c r="I753" s="14" t="str">
        <f>IF(A753&gt;0,IF(SUM($C$16:C753)&gt;0,IF(E753="Ja",SUM($F$16:F753)/SUM($C$16:C753),I752),"?Fejl?"),"")</f>
        <v/>
      </c>
      <c r="J753" s="14" t="str">
        <f t="shared" si="61"/>
        <v/>
      </c>
      <c r="K753" s="10" t="str">
        <f t="shared" si="64"/>
        <v/>
      </c>
      <c r="L753" s="15" t="str">
        <f>IF(A753&gt;0,IF(ISNUMBER(F753),IF(A753&gt;=$A$15,SUM($F$15:F753)/(A753-$A$15+1),"?Datoer?"),"?Tæller?"),"")</f>
        <v/>
      </c>
      <c r="M753" s="37"/>
      <c r="N753" s="1"/>
      <c r="P753" s="4"/>
    </row>
    <row r="754" spans="1:16">
      <c r="A754" s="38"/>
      <c r="B754" s="39"/>
      <c r="C754" s="40"/>
      <c r="D754" s="40"/>
      <c r="E754" s="45"/>
      <c r="F754" s="10" t="str">
        <f t="shared" si="62"/>
        <v/>
      </c>
      <c r="G754" s="14" t="str">
        <f t="shared" si="60"/>
        <v/>
      </c>
      <c r="H754" s="14" t="str">
        <f t="shared" si="63"/>
        <v/>
      </c>
      <c r="I754" s="14" t="str">
        <f>IF(A754&gt;0,IF(SUM($C$16:C754)&gt;0,IF(E754="Ja",SUM($F$16:F754)/SUM($C$16:C754),I753),"?Fejl?"),"")</f>
        <v/>
      </c>
      <c r="J754" s="14" t="str">
        <f t="shared" si="61"/>
        <v/>
      </c>
      <c r="K754" s="10" t="str">
        <f t="shared" si="64"/>
        <v/>
      </c>
      <c r="L754" s="15" t="str">
        <f>IF(A754&gt;0,IF(ISNUMBER(F754),IF(A754&gt;=$A$15,SUM($F$15:F754)/(A754-$A$15+1),"?Datoer?"),"?Tæller?"),"")</f>
        <v/>
      </c>
      <c r="M754" s="37"/>
      <c r="N754" s="1"/>
      <c r="P754" s="4"/>
    </row>
    <row r="755" spans="1:16">
      <c r="A755" s="38"/>
      <c r="B755" s="39"/>
      <c r="C755" s="40"/>
      <c r="D755" s="40"/>
      <c r="E755" s="45"/>
      <c r="F755" s="10" t="str">
        <f t="shared" si="62"/>
        <v/>
      </c>
      <c r="G755" s="14" t="str">
        <f t="shared" si="60"/>
        <v/>
      </c>
      <c r="H755" s="14" t="str">
        <f t="shared" si="63"/>
        <v/>
      </c>
      <c r="I755" s="14" t="str">
        <f>IF(A755&gt;0,IF(SUM($C$16:C755)&gt;0,IF(E755="Ja",SUM($F$16:F755)/SUM($C$16:C755),I754),"?Fejl?"),"")</f>
        <v/>
      </c>
      <c r="J755" s="14" t="str">
        <f t="shared" si="61"/>
        <v/>
      </c>
      <c r="K755" s="10" t="str">
        <f t="shared" si="64"/>
        <v/>
      </c>
      <c r="L755" s="15" t="str">
        <f>IF(A755&gt;0,IF(ISNUMBER(F755),IF(A755&gt;=$A$15,SUM($F$15:F755)/(A755-$A$15+1),"?Datoer?"),"?Tæller?"),"")</f>
        <v/>
      </c>
      <c r="M755" s="37"/>
      <c r="N755" s="1"/>
      <c r="P755" s="4"/>
    </row>
    <row r="756" spans="1:16">
      <c r="A756" s="38"/>
      <c r="B756" s="39"/>
      <c r="C756" s="40"/>
      <c r="D756" s="40"/>
      <c r="E756" s="45"/>
      <c r="F756" s="10" t="str">
        <f t="shared" si="62"/>
        <v/>
      </c>
      <c r="G756" s="14" t="str">
        <f t="shared" si="60"/>
        <v/>
      </c>
      <c r="H756" s="14" t="str">
        <f t="shared" si="63"/>
        <v/>
      </c>
      <c r="I756" s="14" t="str">
        <f>IF(A756&gt;0,IF(SUM($C$16:C756)&gt;0,IF(E756="Ja",SUM($F$16:F756)/SUM($C$16:C756),I755),"?Fejl?"),"")</f>
        <v/>
      </c>
      <c r="J756" s="14" t="str">
        <f t="shared" si="61"/>
        <v/>
      </c>
      <c r="K756" s="10" t="str">
        <f t="shared" si="64"/>
        <v/>
      </c>
      <c r="L756" s="15" t="str">
        <f>IF(A756&gt;0,IF(ISNUMBER(F756),IF(A756&gt;=$A$15,SUM($F$15:F756)/(A756-$A$15+1),"?Datoer?"),"?Tæller?"),"")</f>
        <v/>
      </c>
      <c r="M756" s="37"/>
      <c r="N756" s="1"/>
      <c r="P756" s="4"/>
    </row>
    <row r="757" spans="1:16">
      <c r="A757" s="38"/>
      <c r="B757" s="39"/>
      <c r="C757" s="40"/>
      <c r="D757" s="40"/>
      <c r="E757" s="45"/>
      <c r="F757" s="10" t="str">
        <f t="shared" si="62"/>
        <v/>
      </c>
      <c r="G757" s="14" t="str">
        <f t="shared" si="60"/>
        <v/>
      </c>
      <c r="H757" s="14" t="str">
        <f t="shared" si="63"/>
        <v/>
      </c>
      <c r="I757" s="14" t="str">
        <f>IF(A757&gt;0,IF(SUM($C$16:C757)&gt;0,IF(E757="Ja",SUM($F$16:F757)/SUM($C$16:C757),I756),"?Fejl?"),"")</f>
        <v/>
      </c>
      <c r="J757" s="14" t="str">
        <f t="shared" si="61"/>
        <v/>
      </c>
      <c r="K757" s="10" t="str">
        <f t="shared" si="64"/>
        <v/>
      </c>
      <c r="L757" s="15" t="str">
        <f>IF(A757&gt;0,IF(ISNUMBER(F757),IF(A757&gt;=$A$15,SUM($F$15:F757)/(A757-$A$15+1),"?Datoer?"),"?Tæller?"),"")</f>
        <v/>
      </c>
      <c r="M757" s="37"/>
      <c r="N757" s="1"/>
      <c r="P757" s="4"/>
    </row>
    <row r="758" spans="1:16">
      <c r="A758" s="38"/>
      <c r="B758" s="39"/>
      <c r="C758" s="40"/>
      <c r="D758" s="40"/>
      <c r="E758" s="45"/>
      <c r="F758" s="10" t="str">
        <f t="shared" si="62"/>
        <v/>
      </c>
      <c r="G758" s="14" t="str">
        <f t="shared" si="60"/>
        <v/>
      </c>
      <c r="H758" s="14" t="str">
        <f t="shared" si="63"/>
        <v/>
      </c>
      <c r="I758" s="14" t="str">
        <f>IF(A758&gt;0,IF(SUM($C$16:C758)&gt;0,IF(E758="Ja",SUM($F$16:F758)/SUM($C$16:C758),I757),"?Fejl?"),"")</f>
        <v/>
      </c>
      <c r="J758" s="14" t="str">
        <f t="shared" si="61"/>
        <v/>
      </c>
      <c r="K758" s="10" t="str">
        <f t="shared" si="64"/>
        <v/>
      </c>
      <c r="L758" s="15" t="str">
        <f>IF(A758&gt;0,IF(ISNUMBER(F758),IF(A758&gt;=$A$15,SUM($F$15:F758)/(A758-$A$15+1),"?Datoer?"),"?Tæller?"),"")</f>
        <v/>
      </c>
      <c r="M758" s="37"/>
      <c r="N758" s="1"/>
      <c r="P758" s="4"/>
    </row>
    <row r="759" spans="1:16">
      <c r="A759" s="38"/>
      <c r="B759" s="39"/>
      <c r="C759" s="40"/>
      <c r="D759" s="40"/>
      <c r="E759" s="45"/>
      <c r="F759" s="10" t="str">
        <f t="shared" si="62"/>
        <v/>
      </c>
      <c r="G759" s="14" t="str">
        <f t="shared" si="60"/>
        <v/>
      </c>
      <c r="H759" s="14" t="str">
        <f t="shared" si="63"/>
        <v/>
      </c>
      <c r="I759" s="14" t="str">
        <f>IF(A759&gt;0,IF(SUM($C$16:C759)&gt;0,IF(E759="Ja",SUM($F$16:F759)/SUM($C$16:C759),I758),"?Fejl?"),"")</f>
        <v/>
      </c>
      <c r="J759" s="14" t="str">
        <f t="shared" si="61"/>
        <v/>
      </c>
      <c r="K759" s="10" t="str">
        <f t="shared" si="64"/>
        <v/>
      </c>
      <c r="L759" s="15" t="str">
        <f>IF(A759&gt;0,IF(ISNUMBER(F759),IF(A759&gt;=$A$15,SUM($F$15:F759)/(A759-$A$15+1),"?Datoer?"),"?Tæller?"),"")</f>
        <v/>
      </c>
      <c r="M759" s="37"/>
      <c r="N759" s="1"/>
      <c r="P759" s="4"/>
    </row>
    <row r="760" spans="1:16">
      <c r="A760" s="38"/>
      <c r="B760" s="39"/>
      <c r="C760" s="40"/>
      <c r="D760" s="40"/>
      <c r="E760" s="45"/>
      <c r="F760" s="10" t="str">
        <f t="shared" si="62"/>
        <v/>
      </c>
      <c r="G760" s="14" t="str">
        <f t="shared" si="60"/>
        <v/>
      </c>
      <c r="H760" s="14" t="str">
        <f t="shared" si="63"/>
        <v/>
      </c>
      <c r="I760" s="14" t="str">
        <f>IF(A760&gt;0,IF(SUM($C$16:C760)&gt;0,IF(E760="Ja",SUM($F$16:F760)/SUM($C$16:C760),I759),"?Fejl?"),"")</f>
        <v/>
      </c>
      <c r="J760" s="14" t="str">
        <f t="shared" si="61"/>
        <v/>
      </c>
      <c r="K760" s="10" t="str">
        <f t="shared" si="64"/>
        <v/>
      </c>
      <c r="L760" s="15" t="str">
        <f>IF(A760&gt;0,IF(ISNUMBER(F760),IF(A760&gt;=$A$15,SUM($F$15:F760)/(A760-$A$15+1),"?Datoer?"),"?Tæller?"),"")</f>
        <v/>
      </c>
      <c r="M760" s="37"/>
      <c r="N760" s="1"/>
      <c r="P760" s="4"/>
    </row>
    <row r="761" spans="1:16">
      <c r="A761" s="38"/>
      <c r="B761" s="39"/>
      <c r="C761" s="40"/>
      <c r="D761" s="40"/>
      <c r="E761" s="45"/>
      <c r="F761" s="10" t="str">
        <f t="shared" si="62"/>
        <v/>
      </c>
      <c r="G761" s="14" t="str">
        <f t="shared" si="60"/>
        <v/>
      </c>
      <c r="H761" s="14" t="str">
        <f t="shared" si="63"/>
        <v/>
      </c>
      <c r="I761" s="14" t="str">
        <f>IF(A761&gt;0,IF(SUM($C$16:C761)&gt;0,IF(E761="Ja",SUM($F$16:F761)/SUM($C$16:C761),I760),"?Fejl?"),"")</f>
        <v/>
      </c>
      <c r="J761" s="14" t="str">
        <f t="shared" si="61"/>
        <v/>
      </c>
      <c r="K761" s="10" t="str">
        <f t="shared" si="64"/>
        <v/>
      </c>
      <c r="L761" s="15" t="str">
        <f>IF(A761&gt;0,IF(ISNUMBER(F761),IF(A761&gt;=$A$15,SUM($F$15:F761)/(A761-$A$15+1),"?Datoer?"),"?Tæller?"),"")</f>
        <v/>
      </c>
      <c r="M761" s="37"/>
      <c r="N761" s="1"/>
      <c r="P761" s="4"/>
    </row>
    <row r="762" spans="1:16">
      <c r="A762" s="38"/>
      <c r="B762" s="39"/>
      <c r="C762" s="40"/>
      <c r="D762" s="40"/>
      <c r="E762" s="45"/>
      <c r="F762" s="10" t="str">
        <f t="shared" si="62"/>
        <v/>
      </c>
      <c r="G762" s="14" t="str">
        <f t="shared" si="60"/>
        <v/>
      </c>
      <c r="H762" s="14" t="str">
        <f t="shared" si="63"/>
        <v/>
      </c>
      <c r="I762" s="14" t="str">
        <f>IF(A762&gt;0,IF(SUM($C$16:C762)&gt;0,IF(E762="Ja",SUM($F$16:F762)/SUM($C$16:C762),I761),"?Fejl?"),"")</f>
        <v/>
      </c>
      <c r="J762" s="14" t="str">
        <f t="shared" si="61"/>
        <v/>
      </c>
      <c r="K762" s="10" t="str">
        <f t="shared" si="64"/>
        <v/>
      </c>
      <c r="L762" s="15" t="str">
        <f>IF(A762&gt;0,IF(ISNUMBER(F762),IF(A762&gt;=$A$15,SUM($F$15:F762)/(A762-$A$15+1),"?Datoer?"),"?Tæller?"),"")</f>
        <v/>
      </c>
      <c r="M762" s="37"/>
      <c r="N762" s="1"/>
      <c r="P762" s="4"/>
    </row>
    <row r="763" spans="1:16">
      <c r="A763" s="38"/>
      <c r="B763" s="39"/>
      <c r="C763" s="40"/>
      <c r="D763" s="40"/>
      <c r="E763" s="45"/>
      <c r="F763" s="10" t="str">
        <f t="shared" si="62"/>
        <v/>
      </c>
      <c r="G763" s="14" t="str">
        <f t="shared" si="60"/>
        <v/>
      </c>
      <c r="H763" s="14" t="str">
        <f t="shared" si="63"/>
        <v/>
      </c>
      <c r="I763" s="14" t="str">
        <f>IF(A763&gt;0,IF(SUM($C$16:C763)&gt;0,IF(E763="Ja",SUM($F$16:F763)/SUM($C$16:C763),I762),"?Fejl?"),"")</f>
        <v/>
      </c>
      <c r="J763" s="14" t="str">
        <f t="shared" si="61"/>
        <v/>
      </c>
      <c r="K763" s="10" t="str">
        <f t="shared" si="64"/>
        <v/>
      </c>
      <c r="L763" s="15" t="str">
        <f>IF(A763&gt;0,IF(ISNUMBER(F763),IF(A763&gt;=$A$15,SUM($F$15:F763)/(A763-$A$15+1),"?Datoer?"),"?Tæller?"),"")</f>
        <v/>
      </c>
      <c r="M763" s="37"/>
      <c r="N763" s="1"/>
      <c r="P763" s="4"/>
    </row>
    <row r="764" spans="1:16">
      <c r="A764" s="38"/>
      <c r="B764" s="39"/>
      <c r="C764" s="40"/>
      <c r="D764" s="40"/>
      <c r="E764" s="45"/>
      <c r="F764" s="10" t="str">
        <f t="shared" si="62"/>
        <v/>
      </c>
      <c r="G764" s="14" t="str">
        <f t="shared" si="60"/>
        <v/>
      </c>
      <c r="H764" s="14" t="str">
        <f t="shared" si="63"/>
        <v/>
      </c>
      <c r="I764" s="14" t="str">
        <f>IF(A764&gt;0,IF(SUM($C$16:C764)&gt;0,IF(E764="Ja",SUM($F$16:F764)/SUM($C$16:C764),I763),"?Fejl?"),"")</f>
        <v/>
      </c>
      <c r="J764" s="14" t="str">
        <f t="shared" si="61"/>
        <v/>
      </c>
      <c r="K764" s="10" t="str">
        <f t="shared" si="64"/>
        <v/>
      </c>
      <c r="L764" s="15" t="str">
        <f>IF(A764&gt;0,IF(ISNUMBER(F764),IF(A764&gt;=$A$15,SUM($F$15:F764)/(A764-$A$15+1),"?Datoer?"),"?Tæller?"),"")</f>
        <v/>
      </c>
      <c r="M764" s="37"/>
      <c r="N764" s="1"/>
      <c r="P764" s="4"/>
    </row>
    <row r="765" spans="1:16">
      <c r="A765" s="38"/>
      <c r="B765" s="39"/>
      <c r="C765" s="40"/>
      <c r="D765" s="40"/>
      <c r="E765" s="45"/>
      <c r="F765" s="10" t="str">
        <f t="shared" si="62"/>
        <v/>
      </c>
      <c r="G765" s="14" t="str">
        <f t="shared" si="60"/>
        <v/>
      </c>
      <c r="H765" s="14" t="str">
        <f t="shared" si="63"/>
        <v/>
      </c>
      <c r="I765" s="14" t="str">
        <f>IF(A765&gt;0,IF(SUM($C$16:C765)&gt;0,IF(E765="Ja",SUM($F$16:F765)/SUM($C$16:C765),I764),"?Fejl?"),"")</f>
        <v/>
      </c>
      <c r="J765" s="14" t="str">
        <f t="shared" si="61"/>
        <v/>
      </c>
      <c r="K765" s="10" t="str">
        <f t="shared" si="64"/>
        <v/>
      </c>
      <c r="L765" s="15" t="str">
        <f>IF(A765&gt;0,IF(ISNUMBER(F765),IF(A765&gt;=$A$15,SUM($F$15:F765)/(A765-$A$15+1),"?Datoer?"),"?Tæller?"),"")</f>
        <v/>
      </c>
      <c r="M765" s="37"/>
      <c r="N765" s="1"/>
      <c r="P765" s="4"/>
    </row>
    <row r="766" spans="1:16">
      <c r="A766" s="38"/>
      <c r="B766" s="39"/>
      <c r="C766" s="40"/>
      <c r="D766" s="40"/>
      <c r="E766" s="45"/>
      <c r="F766" s="10" t="str">
        <f t="shared" si="62"/>
        <v/>
      </c>
      <c r="G766" s="14" t="str">
        <f t="shared" si="60"/>
        <v/>
      </c>
      <c r="H766" s="14" t="str">
        <f t="shared" si="63"/>
        <v/>
      </c>
      <c r="I766" s="14" t="str">
        <f>IF(A766&gt;0,IF(SUM($C$16:C766)&gt;0,IF(E766="Ja",SUM($F$16:F766)/SUM($C$16:C766),I765),"?Fejl?"),"")</f>
        <v/>
      </c>
      <c r="J766" s="14" t="str">
        <f t="shared" si="61"/>
        <v/>
      </c>
      <c r="K766" s="10" t="str">
        <f t="shared" si="64"/>
        <v/>
      </c>
      <c r="L766" s="15" t="str">
        <f>IF(A766&gt;0,IF(ISNUMBER(F766),IF(A766&gt;=$A$15,SUM($F$15:F766)/(A766-$A$15+1),"?Datoer?"),"?Tæller?"),"")</f>
        <v/>
      </c>
      <c r="M766" s="37"/>
      <c r="N766" s="1"/>
      <c r="P766" s="4"/>
    </row>
    <row r="767" spans="1:16">
      <c r="A767" s="38"/>
      <c r="B767" s="39"/>
      <c r="C767" s="40"/>
      <c r="D767" s="40"/>
      <c r="E767" s="45"/>
      <c r="F767" s="10" t="str">
        <f t="shared" si="62"/>
        <v/>
      </c>
      <c r="G767" s="14" t="str">
        <f t="shared" si="60"/>
        <v/>
      </c>
      <c r="H767" s="14" t="str">
        <f t="shared" si="63"/>
        <v/>
      </c>
      <c r="I767" s="14" t="str">
        <f>IF(A767&gt;0,IF(SUM($C$16:C767)&gt;0,IF(E767="Ja",SUM($F$16:F767)/SUM($C$16:C767),I766),"?Fejl?"),"")</f>
        <v/>
      </c>
      <c r="J767" s="14" t="str">
        <f t="shared" si="61"/>
        <v/>
      </c>
      <c r="K767" s="10" t="str">
        <f t="shared" si="64"/>
        <v/>
      </c>
      <c r="L767" s="15" t="str">
        <f>IF(A767&gt;0,IF(ISNUMBER(F767),IF(A767&gt;=$A$15,SUM($F$15:F767)/(A767-$A$15+1),"?Datoer?"),"?Tæller?"),"")</f>
        <v/>
      </c>
      <c r="M767" s="37"/>
      <c r="N767" s="1"/>
      <c r="P767" s="4"/>
    </row>
    <row r="768" spans="1:16">
      <c r="A768" s="38"/>
      <c r="B768" s="39"/>
      <c r="C768" s="40"/>
      <c r="D768" s="40"/>
      <c r="E768" s="45"/>
      <c r="F768" s="10" t="str">
        <f t="shared" si="62"/>
        <v/>
      </c>
      <c r="G768" s="14" t="str">
        <f t="shared" si="60"/>
        <v/>
      </c>
      <c r="H768" s="14" t="str">
        <f t="shared" si="63"/>
        <v/>
      </c>
      <c r="I768" s="14" t="str">
        <f>IF(A768&gt;0,IF(SUM($C$16:C768)&gt;0,IF(E768="Ja",SUM($F$16:F768)/SUM($C$16:C768),I767),"?Fejl?"),"")</f>
        <v/>
      </c>
      <c r="J768" s="14" t="str">
        <f t="shared" si="61"/>
        <v/>
      </c>
      <c r="K768" s="10" t="str">
        <f t="shared" si="64"/>
        <v/>
      </c>
      <c r="L768" s="15" t="str">
        <f>IF(A768&gt;0,IF(ISNUMBER(F768),IF(A768&gt;=$A$15,SUM($F$15:F768)/(A768-$A$15+1),"?Datoer?"),"?Tæller?"),"")</f>
        <v/>
      </c>
      <c r="M768" s="37"/>
      <c r="N768" s="1"/>
      <c r="P768" s="4"/>
    </row>
    <row r="769" spans="1:16">
      <c r="A769" s="38"/>
      <c r="B769" s="39"/>
      <c r="C769" s="40"/>
      <c r="D769" s="40"/>
      <c r="E769" s="45"/>
      <c r="F769" s="10" t="str">
        <f t="shared" si="62"/>
        <v/>
      </c>
      <c r="G769" s="14" t="str">
        <f t="shared" si="60"/>
        <v/>
      </c>
      <c r="H769" s="14" t="str">
        <f t="shared" si="63"/>
        <v/>
      </c>
      <c r="I769" s="14" t="str">
        <f>IF(A769&gt;0,IF(SUM($C$16:C769)&gt;0,IF(E769="Ja",SUM($F$16:F769)/SUM($C$16:C769),I768),"?Fejl?"),"")</f>
        <v/>
      </c>
      <c r="J769" s="14" t="str">
        <f t="shared" si="61"/>
        <v/>
      </c>
      <c r="K769" s="10" t="str">
        <f t="shared" si="64"/>
        <v/>
      </c>
      <c r="L769" s="15" t="str">
        <f>IF(A769&gt;0,IF(ISNUMBER(F769),IF(A769&gt;=$A$15,SUM($F$15:F769)/(A769-$A$15+1),"?Datoer?"),"?Tæller?"),"")</f>
        <v/>
      </c>
      <c r="M769" s="37"/>
      <c r="N769" s="1"/>
      <c r="P769" s="4"/>
    </row>
    <row r="770" spans="1:16">
      <c r="A770" s="38"/>
      <c r="B770" s="39"/>
      <c r="C770" s="40"/>
      <c r="D770" s="40"/>
      <c r="E770" s="45"/>
      <c r="F770" s="10" t="str">
        <f t="shared" si="62"/>
        <v/>
      </c>
      <c r="G770" s="14" t="str">
        <f t="shared" si="60"/>
        <v/>
      </c>
      <c r="H770" s="14" t="str">
        <f t="shared" si="63"/>
        <v/>
      </c>
      <c r="I770" s="14" t="str">
        <f>IF(A770&gt;0,IF(SUM($C$16:C770)&gt;0,IF(E770="Ja",SUM($F$16:F770)/SUM($C$16:C770),I769),"?Fejl?"),"")</f>
        <v/>
      </c>
      <c r="J770" s="14" t="str">
        <f t="shared" si="61"/>
        <v/>
      </c>
      <c r="K770" s="10" t="str">
        <f t="shared" si="64"/>
        <v/>
      </c>
      <c r="L770" s="15" t="str">
        <f>IF(A770&gt;0,IF(ISNUMBER(F770),IF(A770&gt;=$A$15,SUM($F$15:F770)/(A770-$A$15+1),"?Datoer?"),"?Tæller?"),"")</f>
        <v/>
      </c>
      <c r="M770" s="37"/>
      <c r="N770" s="1"/>
      <c r="P770" s="4"/>
    </row>
    <row r="771" spans="1:16">
      <c r="A771" s="38"/>
      <c r="B771" s="39"/>
      <c r="C771" s="40"/>
      <c r="D771" s="40"/>
      <c r="E771" s="45"/>
      <c r="F771" s="10" t="str">
        <f t="shared" si="62"/>
        <v/>
      </c>
      <c r="G771" s="14" t="str">
        <f t="shared" si="60"/>
        <v/>
      </c>
      <c r="H771" s="14" t="str">
        <f t="shared" si="63"/>
        <v/>
      </c>
      <c r="I771" s="14" t="str">
        <f>IF(A771&gt;0,IF(SUM($C$16:C771)&gt;0,IF(E771="Ja",SUM($F$16:F771)/SUM($C$16:C771),I770),"?Fejl?"),"")</f>
        <v/>
      </c>
      <c r="J771" s="14" t="str">
        <f t="shared" si="61"/>
        <v/>
      </c>
      <c r="K771" s="10" t="str">
        <f t="shared" si="64"/>
        <v/>
      </c>
      <c r="L771" s="15" t="str">
        <f>IF(A771&gt;0,IF(ISNUMBER(F771),IF(A771&gt;=$A$15,SUM($F$15:F771)/(A771-$A$15+1),"?Datoer?"),"?Tæller?"),"")</f>
        <v/>
      </c>
      <c r="M771" s="37"/>
      <c r="N771" s="1"/>
      <c r="P771" s="4"/>
    </row>
    <row r="772" spans="1:16">
      <c r="A772" s="38"/>
      <c r="B772" s="39"/>
      <c r="C772" s="40"/>
      <c r="D772" s="40"/>
      <c r="E772" s="45"/>
      <c r="F772" s="10" t="str">
        <f t="shared" si="62"/>
        <v/>
      </c>
      <c r="G772" s="14" t="str">
        <f t="shared" si="60"/>
        <v/>
      </c>
      <c r="H772" s="14" t="str">
        <f t="shared" si="63"/>
        <v/>
      </c>
      <c r="I772" s="14" t="str">
        <f>IF(A772&gt;0,IF(SUM($C$16:C772)&gt;0,IF(E772="Ja",SUM($F$16:F772)/SUM($C$16:C772),I771),"?Fejl?"),"")</f>
        <v/>
      </c>
      <c r="J772" s="14" t="str">
        <f t="shared" si="61"/>
        <v/>
      </c>
      <c r="K772" s="10" t="str">
        <f t="shared" si="64"/>
        <v/>
      </c>
      <c r="L772" s="15" t="str">
        <f>IF(A772&gt;0,IF(ISNUMBER(F772),IF(A772&gt;=$A$15,SUM($F$15:F772)/(A772-$A$15+1),"?Datoer?"),"?Tæller?"),"")</f>
        <v/>
      </c>
      <c r="M772" s="37"/>
      <c r="N772" s="1"/>
      <c r="P772" s="4"/>
    </row>
    <row r="773" spans="1:16">
      <c r="A773" s="38"/>
      <c r="B773" s="39"/>
      <c r="C773" s="40"/>
      <c r="D773" s="40"/>
      <c r="E773" s="45"/>
      <c r="F773" s="10" t="str">
        <f t="shared" si="62"/>
        <v/>
      </c>
      <c r="G773" s="14" t="str">
        <f t="shared" si="60"/>
        <v/>
      </c>
      <c r="H773" s="14" t="str">
        <f t="shared" si="63"/>
        <v/>
      </c>
      <c r="I773" s="14" t="str">
        <f>IF(A773&gt;0,IF(SUM($C$16:C773)&gt;0,IF(E773="Ja",SUM($F$16:F773)/SUM($C$16:C773),I772),"?Fejl?"),"")</f>
        <v/>
      </c>
      <c r="J773" s="14" t="str">
        <f t="shared" si="61"/>
        <v/>
      </c>
      <c r="K773" s="10" t="str">
        <f t="shared" si="64"/>
        <v/>
      </c>
      <c r="L773" s="15" t="str">
        <f>IF(A773&gt;0,IF(ISNUMBER(F773),IF(A773&gt;=$A$15,SUM($F$15:F773)/(A773-$A$15+1),"?Datoer?"),"?Tæller?"),"")</f>
        <v/>
      </c>
      <c r="M773" s="37"/>
      <c r="N773" s="1"/>
      <c r="P773" s="4"/>
    </row>
    <row r="774" spans="1:16">
      <c r="A774" s="38"/>
      <c r="B774" s="39"/>
      <c r="C774" s="40"/>
      <c r="D774" s="40"/>
      <c r="E774" s="45"/>
      <c r="F774" s="10" t="str">
        <f t="shared" si="62"/>
        <v/>
      </c>
      <c r="G774" s="14" t="str">
        <f t="shared" si="60"/>
        <v/>
      </c>
      <c r="H774" s="14" t="str">
        <f t="shared" si="63"/>
        <v/>
      </c>
      <c r="I774" s="14" t="str">
        <f>IF(A774&gt;0,IF(SUM($C$16:C774)&gt;0,IF(E774="Ja",SUM($F$16:F774)/SUM($C$16:C774),I773),"?Fejl?"),"")</f>
        <v/>
      </c>
      <c r="J774" s="14" t="str">
        <f t="shared" si="61"/>
        <v/>
      </c>
      <c r="K774" s="10" t="str">
        <f t="shared" si="64"/>
        <v/>
      </c>
      <c r="L774" s="15" t="str">
        <f>IF(A774&gt;0,IF(ISNUMBER(F774),IF(A774&gt;=$A$15,SUM($F$15:F774)/(A774-$A$15+1),"?Datoer?"),"?Tæller?"),"")</f>
        <v/>
      </c>
      <c r="M774" s="37"/>
      <c r="N774" s="1"/>
      <c r="P774" s="4"/>
    </row>
    <row r="775" spans="1:16">
      <c r="A775" s="38"/>
      <c r="B775" s="39"/>
      <c r="C775" s="40"/>
      <c r="D775" s="40"/>
      <c r="E775" s="45"/>
      <c r="F775" s="10" t="str">
        <f t="shared" si="62"/>
        <v/>
      </c>
      <c r="G775" s="14" t="str">
        <f t="shared" si="60"/>
        <v/>
      </c>
      <c r="H775" s="14" t="str">
        <f t="shared" si="63"/>
        <v/>
      </c>
      <c r="I775" s="14" t="str">
        <f>IF(A775&gt;0,IF(SUM($C$16:C775)&gt;0,IF(E775="Ja",SUM($F$16:F775)/SUM($C$16:C775),I774),"?Fejl?"),"")</f>
        <v/>
      </c>
      <c r="J775" s="14" t="str">
        <f t="shared" si="61"/>
        <v/>
      </c>
      <c r="K775" s="10" t="str">
        <f t="shared" si="64"/>
        <v/>
      </c>
      <c r="L775" s="15" t="str">
        <f>IF(A775&gt;0,IF(ISNUMBER(F775),IF(A775&gt;=$A$15,SUM($F$15:F775)/(A775-$A$15+1),"?Datoer?"),"?Tæller?"),"")</f>
        <v/>
      </c>
      <c r="M775" s="37"/>
      <c r="N775" s="1"/>
      <c r="P775" s="4"/>
    </row>
    <row r="776" spans="1:16">
      <c r="A776" s="38"/>
      <c r="B776" s="39"/>
      <c r="C776" s="40"/>
      <c r="D776" s="40"/>
      <c r="E776" s="45"/>
      <c r="F776" s="10" t="str">
        <f t="shared" si="62"/>
        <v/>
      </c>
      <c r="G776" s="14" t="str">
        <f t="shared" si="60"/>
        <v/>
      </c>
      <c r="H776" s="14" t="str">
        <f t="shared" si="63"/>
        <v/>
      </c>
      <c r="I776" s="14" t="str">
        <f>IF(A776&gt;0,IF(SUM($C$16:C776)&gt;0,IF(E776="Ja",SUM($F$16:F776)/SUM($C$16:C776),I775),"?Fejl?"),"")</f>
        <v/>
      </c>
      <c r="J776" s="14" t="str">
        <f t="shared" si="61"/>
        <v/>
      </c>
      <c r="K776" s="10" t="str">
        <f t="shared" si="64"/>
        <v/>
      </c>
      <c r="L776" s="15" t="str">
        <f>IF(A776&gt;0,IF(ISNUMBER(F776),IF(A776&gt;=$A$15,SUM($F$15:F776)/(A776-$A$15+1),"?Datoer?"),"?Tæller?"),"")</f>
        <v/>
      </c>
      <c r="M776" s="37"/>
      <c r="N776" s="1"/>
      <c r="P776" s="4"/>
    </row>
    <row r="777" spans="1:16">
      <c r="A777" s="38"/>
      <c r="B777" s="39"/>
      <c r="C777" s="40"/>
      <c r="D777" s="40"/>
      <c r="E777" s="45"/>
      <c r="F777" s="10" t="str">
        <f t="shared" si="62"/>
        <v/>
      </c>
      <c r="G777" s="14" t="str">
        <f t="shared" si="60"/>
        <v/>
      </c>
      <c r="H777" s="14" t="str">
        <f t="shared" si="63"/>
        <v/>
      </c>
      <c r="I777" s="14" t="str">
        <f>IF(A777&gt;0,IF(SUM($C$16:C777)&gt;0,IF(E777="Ja",SUM($F$16:F777)/SUM($C$16:C777),I776),"?Fejl?"),"")</f>
        <v/>
      </c>
      <c r="J777" s="14" t="str">
        <f t="shared" si="61"/>
        <v/>
      </c>
      <c r="K777" s="10" t="str">
        <f t="shared" si="64"/>
        <v/>
      </c>
      <c r="L777" s="15" t="str">
        <f>IF(A777&gt;0,IF(ISNUMBER(F777),IF(A777&gt;=$A$15,SUM($F$15:F777)/(A777-$A$15+1),"?Datoer?"),"?Tæller?"),"")</f>
        <v/>
      </c>
      <c r="M777" s="37"/>
      <c r="N777" s="1"/>
      <c r="P777" s="4"/>
    </row>
    <row r="778" spans="1:16">
      <c r="A778" s="38"/>
      <c r="B778" s="39"/>
      <c r="C778" s="40"/>
      <c r="D778" s="40"/>
      <c r="E778" s="45"/>
      <c r="F778" s="10" t="str">
        <f t="shared" si="62"/>
        <v/>
      </c>
      <c r="G778" s="14" t="str">
        <f t="shared" si="60"/>
        <v/>
      </c>
      <c r="H778" s="14" t="str">
        <f t="shared" si="63"/>
        <v/>
      </c>
      <c r="I778" s="14" t="str">
        <f>IF(A778&gt;0,IF(SUM($C$16:C778)&gt;0,IF(E778="Ja",SUM($F$16:F778)/SUM($C$16:C778),I777),"?Fejl?"),"")</f>
        <v/>
      </c>
      <c r="J778" s="14" t="str">
        <f t="shared" si="61"/>
        <v/>
      </c>
      <c r="K778" s="10" t="str">
        <f t="shared" si="64"/>
        <v/>
      </c>
      <c r="L778" s="15" t="str">
        <f>IF(A778&gt;0,IF(ISNUMBER(F778),IF(A778&gt;=$A$15,SUM($F$15:F778)/(A778-$A$15+1),"?Datoer?"),"?Tæller?"),"")</f>
        <v/>
      </c>
      <c r="M778" s="37"/>
      <c r="N778" s="1"/>
      <c r="P778" s="4"/>
    </row>
    <row r="779" spans="1:16">
      <c r="A779" s="38"/>
      <c r="B779" s="39"/>
      <c r="C779" s="40"/>
      <c r="D779" s="40"/>
      <c r="E779" s="45"/>
      <c r="F779" s="10" t="str">
        <f t="shared" si="62"/>
        <v/>
      </c>
      <c r="G779" s="14" t="str">
        <f t="shared" si="60"/>
        <v/>
      </c>
      <c r="H779" s="14" t="str">
        <f t="shared" si="63"/>
        <v/>
      </c>
      <c r="I779" s="14" t="str">
        <f>IF(A779&gt;0,IF(SUM($C$16:C779)&gt;0,IF(E779="Ja",SUM($F$16:F779)/SUM($C$16:C779),I778),"?Fejl?"),"")</f>
        <v/>
      </c>
      <c r="J779" s="14" t="str">
        <f t="shared" si="61"/>
        <v/>
      </c>
      <c r="K779" s="10" t="str">
        <f t="shared" si="64"/>
        <v/>
      </c>
      <c r="L779" s="15" t="str">
        <f>IF(A779&gt;0,IF(ISNUMBER(F779),IF(A779&gt;=$A$15,SUM($F$15:F779)/(A779-$A$15+1),"?Datoer?"),"?Tæller?"),"")</f>
        <v/>
      </c>
      <c r="M779" s="37"/>
      <c r="N779" s="1"/>
      <c r="P779" s="4"/>
    </row>
    <row r="780" spans="1:16">
      <c r="A780" s="38"/>
      <c r="B780" s="39"/>
      <c r="C780" s="40"/>
      <c r="D780" s="40"/>
      <c r="E780" s="45"/>
      <c r="F780" s="10" t="str">
        <f t="shared" si="62"/>
        <v/>
      </c>
      <c r="G780" s="14" t="str">
        <f t="shared" si="60"/>
        <v/>
      </c>
      <c r="H780" s="14" t="str">
        <f t="shared" si="63"/>
        <v/>
      </c>
      <c r="I780" s="14" t="str">
        <f>IF(A780&gt;0,IF(SUM($C$16:C780)&gt;0,IF(E780="Ja",SUM($F$16:F780)/SUM($C$16:C780),I779),"?Fejl?"),"")</f>
        <v/>
      </c>
      <c r="J780" s="14" t="str">
        <f t="shared" si="61"/>
        <v/>
      </c>
      <c r="K780" s="10" t="str">
        <f t="shared" si="64"/>
        <v/>
      </c>
      <c r="L780" s="15" t="str">
        <f>IF(A780&gt;0,IF(ISNUMBER(F780),IF(A780&gt;=$A$15,SUM($F$15:F780)/(A780-$A$15+1),"?Datoer?"),"?Tæller?"),"")</f>
        <v/>
      </c>
      <c r="M780" s="37"/>
      <c r="N780" s="1"/>
      <c r="P780" s="4"/>
    </row>
    <row r="781" spans="1:16">
      <c r="A781" s="38"/>
      <c r="B781" s="39"/>
      <c r="C781" s="40"/>
      <c r="D781" s="40"/>
      <c r="E781" s="45"/>
      <c r="F781" s="10" t="str">
        <f t="shared" si="62"/>
        <v/>
      </c>
      <c r="G781" s="14" t="str">
        <f t="shared" si="60"/>
        <v/>
      </c>
      <c r="H781" s="14" t="str">
        <f t="shared" si="63"/>
        <v/>
      </c>
      <c r="I781" s="14" t="str">
        <f>IF(A781&gt;0,IF(SUM($C$16:C781)&gt;0,IF(E781="Ja",SUM($F$16:F781)/SUM($C$16:C781),I780),"?Fejl?"),"")</f>
        <v/>
      </c>
      <c r="J781" s="14" t="str">
        <f t="shared" si="61"/>
        <v/>
      </c>
      <c r="K781" s="10" t="str">
        <f t="shared" si="64"/>
        <v/>
      </c>
      <c r="L781" s="15" t="str">
        <f>IF(A781&gt;0,IF(ISNUMBER(F781),IF(A781&gt;=$A$15,SUM($F$15:F781)/(A781-$A$15+1),"?Datoer?"),"?Tæller?"),"")</f>
        <v/>
      </c>
      <c r="M781" s="37"/>
      <c r="N781" s="1"/>
      <c r="P781" s="4"/>
    </row>
    <row r="782" spans="1:16">
      <c r="A782" s="38"/>
      <c r="B782" s="39"/>
      <c r="C782" s="40"/>
      <c r="D782" s="40"/>
      <c r="E782" s="45"/>
      <c r="F782" s="10" t="str">
        <f t="shared" si="62"/>
        <v/>
      </c>
      <c r="G782" s="14" t="str">
        <f t="shared" si="60"/>
        <v/>
      </c>
      <c r="H782" s="14" t="str">
        <f t="shared" si="63"/>
        <v/>
      </c>
      <c r="I782" s="14" t="str">
        <f>IF(A782&gt;0,IF(SUM($C$16:C782)&gt;0,IF(E782="Ja",SUM($F$16:F782)/SUM($C$16:C782),I781),"?Fejl?"),"")</f>
        <v/>
      </c>
      <c r="J782" s="14" t="str">
        <f t="shared" si="61"/>
        <v/>
      </c>
      <c r="K782" s="10" t="str">
        <f t="shared" si="64"/>
        <v/>
      </c>
      <c r="L782" s="15" t="str">
        <f>IF(A782&gt;0,IF(ISNUMBER(F782),IF(A782&gt;=$A$15,SUM($F$15:F782)/(A782-$A$15+1),"?Datoer?"),"?Tæller?"),"")</f>
        <v/>
      </c>
      <c r="M782" s="37"/>
      <c r="N782" s="1"/>
      <c r="P782" s="4"/>
    </row>
    <row r="783" spans="1:16">
      <c r="A783" s="38"/>
      <c r="B783" s="39"/>
      <c r="C783" s="40"/>
      <c r="D783" s="40"/>
      <c r="E783" s="45"/>
      <c r="F783" s="10" t="str">
        <f t="shared" si="62"/>
        <v/>
      </c>
      <c r="G783" s="14" t="str">
        <f t="shared" si="60"/>
        <v/>
      </c>
      <c r="H783" s="14" t="str">
        <f t="shared" si="63"/>
        <v/>
      </c>
      <c r="I783" s="14" t="str">
        <f>IF(A783&gt;0,IF(SUM($C$16:C783)&gt;0,IF(E783="Ja",SUM($F$16:F783)/SUM($C$16:C783),I782),"?Fejl?"),"")</f>
        <v/>
      </c>
      <c r="J783" s="14" t="str">
        <f t="shared" si="61"/>
        <v/>
      </c>
      <c r="K783" s="10" t="str">
        <f t="shared" si="64"/>
        <v/>
      </c>
      <c r="L783" s="15" t="str">
        <f>IF(A783&gt;0,IF(ISNUMBER(F783),IF(A783&gt;=$A$15,SUM($F$15:F783)/(A783-$A$15+1),"?Datoer?"),"?Tæller?"),"")</f>
        <v/>
      </c>
      <c r="M783" s="37"/>
      <c r="N783" s="1"/>
      <c r="P783" s="4"/>
    </row>
    <row r="784" spans="1:16">
      <c r="A784" s="38"/>
      <c r="B784" s="39"/>
      <c r="C784" s="40"/>
      <c r="D784" s="40"/>
      <c r="E784" s="45"/>
      <c r="F784" s="10" t="str">
        <f t="shared" si="62"/>
        <v/>
      </c>
      <c r="G784" s="14" t="str">
        <f t="shared" ref="G784:G847" si="65">IF(A784&gt;0,IF(C784&gt;0,IF(ISNUMBER(F784),IF(E784="Ja",(F784+P784)/(C784+O784),G783),""),"?Liter?"),"")</f>
        <v/>
      </c>
      <c r="H784" s="14" t="str">
        <f t="shared" si="63"/>
        <v/>
      </c>
      <c r="I784" s="14" t="str">
        <f>IF(A784&gt;0,IF(SUM($C$16:C784)&gt;0,IF(E784="Ja",SUM($F$16:F784)/SUM($C$16:C784),I783),"?Fejl?"),"")</f>
        <v/>
      </c>
      <c r="J784" s="14" t="str">
        <f t="shared" si="61"/>
        <v/>
      </c>
      <c r="K784" s="10" t="str">
        <f t="shared" si="64"/>
        <v/>
      </c>
      <c r="L784" s="15" t="str">
        <f>IF(A784&gt;0,IF(ISNUMBER(F784),IF(A784&gt;=$A$15,SUM($F$15:F784)/(A784-$A$15+1),"?Datoer?"),"?Tæller?"),"")</f>
        <v/>
      </c>
      <c r="M784" s="37"/>
      <c r="N784" s="1"/>
      <c r="P784" s="4"/>
    </row>
    <row r="785" spans="1:16">
      <c r="A785" s="38"/>
      <c r="B785" s="39"/>
      <c r="C785" s="40"/>
      <c r="D785" s="40"/>
      <c r="E785" s="45"/>
      <c r="F785" s="10" t="str">
        <f t="shared" si="62"/>
        <v/>
      </c>
      <c r="G785" s="14" t="str">
        <f t="shared" si="65"/>
        <v/>
      </c>
      <c r="H785" s="14" t="str">
        <f t="shared" si="63"/>
        <v/>
      </c>
      <c r="I785" s="14" t="str">
        <f>IF(A785&gt;0,IF(SUM($C$16:C785)&gt;0,IF(E785="Ja",SUM($F$16:F785)/SUM($C$16:C785),I784),"?Fejl?"),"")</f>
        <v/>
      </c>
      <c r="J785" s="14" t="str">
        <f t="shared" ref="J785:J848" si="66">IF(G785&gt;0,H785/G785,"")</f>
        <v/>
      </c>
      <c r="K785" s="10" t="str">
        <f t="shared" si="64"/>
        <v/>
      </c>
      <c r="L785" s="15" t="str">
        <f>IF(A785&gt;0,IF(ISNUMBER(F785),IF(A785&gt;=$A$15,SUM($F$15:F785)/(A785-$A$15+1),"?Datoer?"),"?Tæller?"),"")</f>
        <v/>
      </c>
      <c r="M785" s="37"/>
      <c r="N785" s="1"/>
      <c r="P785" s="4"/>
    </row>
    <row r="786" spans="1:16">
      <c r="A786" s="38"/>
      <c r="B786" s="39"/>
      <c r="C786" s="40"/>
      <c r="D786" s="40"/>
      <c r="E786" s="45"/>
      <c r="F786" s="10" t="str">
        <f t="shared" si="62"/>
        <v/>
      </c>
      <c r="G786" s="14" t="str">
        <f t="shared" si="65"/>
        <v/>
      </c>
      <c r="H786" s="14" t="str">
        <f t="shared" si="63"/>
        <v/>
      </c>
      <c r="I786" s="14" t="str">
        <f>IF(A786&gt;0,IF(SUM($C$16:C786)&gt;0,IF(E786="Ja",SUM($F$16:F786)/SUM($C$16:C786),I785),"?Fejl?"),"")</f>
        <v/>
      </c>
      <c r="J786" s="14" t="str">
        <f t="shared" si="66"/>
        <v/>
      </c>
      <c r="K786" s="10" t="str">
        <f t="shared" si="64"/>
        <v/>
      </c>
      <c r="L786" s="15" t="str">
        <f>IF(A786&gt;0,IF(ISNUMBER(F786),IF(A786&gt;=$A$15,SUM($F$15:F786)/(A786-$A$15+1),"?Datoer?"),"?Tæller?"),"")</f>
        <v/>
      </c>
      <c r="M786" s="37"/>
      <c r="N786" s="1"/>
      <c r="P786" s="4"/>
    </row>
    <row r="787" spans="1:16">
      <c r="A787" s="38"/>
      <c r="B787" s="39"/>
      <c r="C787" s="40"/>
      <c r="D787" s="40"/>
      <c r="E787" s="45"/>
      <c r="F787" s="10" t="str">
        <f t="shared" si="62"/>
        <v/>
      </c>
      <c r="G787" s="14" t="str">
        <f t="shared" si="65"/>
        <v/>
      </c>
      <c r="H787" s="14" t="str">
        <f t="shared" si="63"/>
        <v/>
      </c>
      <c r="I787" s="14" t="str">
        <f>IF(A787&gt;0,IF(SUM($C$16:C787)&gt;0,IF(E787="Ja",SUM($F$16:F787)/SUM($C$16:C787),I786),"?Fejl?"),"")</f>
        <v/>
      </c>
      <c r="J787" s="14" t="str">
        <f t="shared" si="66"/>
        <v/>
      </c>
      <c r="K787" s="10" t="str">
        <f t="shared" si="64"/>
        <v/>
      </c>
      <c r="L787" s="15" t="str">
        <f>IF(A787&gt;0,IF(ISNUMBER(F787),IF(A787&gt;=$A$15,SUM($F$15:F787)/(A787-$A$15+1),"?Datoer?"),"?Tæller?"),"")</f>
        <v/>
      </c>
      <c r="M787" s="37"/>
      <c r="N787" s="1"/>
      <c r="P787" s="4"/>
    </row>
    <row r="788" spans="1:16">
      <c r="A788" s="38"/>
      <c r="B788" s="39"/>
      <c r="C788" s="40"/>
      <c r="D788" s="40"/>
      <c r="E788" s="45"/>
      <c r="F788" s="10" t="str">
        <f t="shared" si="62"/>
        <v/>
      </c>
      <c r="G788" s="14" t="str">
        <f t="shared" si="65"/>
        <v/>
      </c>
      <c r="H788" s="14" t="str">
        <f t="shared" si="63"/>
        <v/>
      </c>
      <c r="I788" s="14" t="str">
        <f>IF(A788&gt;0,IF(SUM($C$16:C788)&gt;0,IF(E788="Ja",SUM($F$16:F788)/SUM($C$16:C788),I787),"?Fejl?"),"")</f>
        <v/>
      </c>
      <c r="J788" s="14" t="str">
        <f t="shared" si="66"/>
        <v/>
      </c>
      <c r="K788" s="10" t="str">
        <f t="shared" si="64"/>
        <v/>
      </c>
      <c r="L788" s="15" t="str">
        <f>IF(A788&gt;0,IF(ISNUMBER(F788),IF(A788&gt;=$A$15,SUM($F$15:F788)/(A788-$A$15+1),"?Datoer?"),"?Tæller?"),"")</f>
        <v/>
      </c>
      <c r="M788" s="37"/>
      <c r="N788" s="1"/>
      <c r="P788" s="4"/>
    </row>
    <row r="789" spans="1:16">
      <c r="A789" s="38"/>
      <c r="B789" s="39"/>
      <c r="C789" s="40"/>
      <c r="D789" s="40"/>
      <c r="E789" s="45"/>
      <c r="F789" s="10" t="str">
        <f t="shared" si="62"/>
        <v/>
      </c>
      <c r="G789" s="14" t="str">
        <f t="shared" si="65"/>
        <v/>
      </c>
      <c r="H789" s="14" t="str">
        <f t="shared" si="63"/>
        <v/>
      </c>
      <c r="I789" s="14" t="str">
        <f>IF(A789&gt;0,IF(SUM($C$16:C789)&gt;0,IF(E789="Ja",SUM($F$16:F789)/SUM($C$16:C789),I788),"?Fejl?"),"")</f>
        <v/>
      </c>
      <c r="J789" s="14" t="str">
        <f t="shared" si="66"/>
        <v/>
      </c>
      <c r="K789" s="10" t="str">
        <f t="shared" si="64"/>
        <v/>
      </c>
      <c r="L789" s="15" t="str">
        <f>IF(A789&gt;0,IF(ISNUMBER(F789),IF(A789&gt;=$A$15,SUM($F$15:F789)/(A789-$A$15+1),"?Datoer?"),"?Tæller?"),"")</f>
        <v/>
      </c>
      <c r="M789" s="37"/>
      <c r="N789" s="1"/>
      <c r="P789" s="4"/>
    </row>
    <row r="790" spans="1:16">
      <c r="A790" s="38"/>
      <c r="B790" s="39"/>
      <c r="C790" s="40"/>
      <c r="D790" s="40"/>
      <c r="E790" s="45"/>
      <c r="F790" s="10" t="str">
        <f t="shared" si="62"/>
        <v/>
      </c>
      <c r="G790" s="14" t="str">
        <f t="shared" si="65"/>
        <v/>
      </c>
      <c r="H790" s="14" t="str">
        <f t="shared" si="63"/>
        <v/>
      </c>
      <c r="I790" s="14" t="str">
        <f>IF(A790&gt;0,IF(SUM($C$16:C790)&gt;0,IF(E790="Ja",SUM($F$16:F790)/SUM($C$16:C790),I789),"?Fejl?"),"")</f>
        <v/>
      </c>
      <c r="J790" s="14" t="str">
        <f t="shared" si="66"/>
        <v/>
      </c>
      <c r="K790" s="10" t="str">
        <f t="shared" si="64"/>
        <v/>
      </c>
      <c r="L790" s="15" t="str">
        <f>IF(A790&gt;0,IF(ISNUMBER(F790),IF(A790&gt;=$A$15,SUM($F$15:F790)/(A790-$A$15+1),"?Datoer?"),"?Tæller?"),"")</f>
        <v/>
      </c>
      <c r="M790" s="37"/>
      <c r="N790" s="1"/>
      <c r="P790" s="4"/>
    </row>
    <row r="791" spans="1:16">
      <c r="A791" s="38"/>
      <c r="B791" s="39"/>
      <c r="C791" s="40"/>
      <c r="D791" s="40"/>
      <c r="E791" s="45"/>
      <c r="F791" s="10" t="str">
        <f t="shared" si="62"/>
        <v/>
      </c>
      <c r="G791" s="14" t="str">
        <f t="shared" si="65"/>
        <v/>
      </c>
      <c r="H791" s="14" t="str">
        <f t="shared" si="63"/>
        <v/>
      </c>
      <c r="I791" s="14" t="str">
        <f>IF(A791&gt;0,IF(SUM($C$16:C791)&gt;0,IF(E791="Ja",SUM($F$16:F791)/SUM($C$16:C791),I790),"?Fejl?"),"")</f>
        <v/>
      </c>
      <c r="J791" s="14" t="str">
        <f t="shared" si="66"/>
        <v/>
      </c>
      <c r="K791" s="10" t="str">
        <f t="shared" si="64"/>
        <v/>
      </c>
      <c r="L791" s="15" t="str">
        <f>IF(A791&gt;0,IF(ISNUMBER(F791),IF(A791&gt;=$A$15,SUM($F$15:F791)/(A791-$A$15+1),"?Datoer?"),"?Tæller?"),"")</f>
        <v/>
      </c>
      <c r="M791" s="37"/>
      <c r="N791" s="1"/>
      <c r="P791" s="4"/>
    </row>
    <row r="792" spans="1:16">
      <c r="A792" s="38"/>
      <c r="B792" s="39"/>
      <c r="C792" s="40"/>
      <c r="D792" s="40"/>
      <c r="E792" s="45"/>
      <c r="F792" s="10" t="str">
        <f t="shared" si="62"/>
        <v/>
      </c>
      <c r="G792" s="14" t="str">
        <f t="shared" si="65"/>
        <v/>
      </c>
      <c r="H792" s="14" t="str">
        <f t="shared" si="63"/>
        <v/>
      </c>
      <c r="I792" s="14" t="str">
        <f>IF(A792&gt;0,IF(SUM($C$16:C792)&gt;0,IF(E792="Ja",SUM($F$16:F792)/SUM($C$16:C792),I791),"?Fejl?"),"")</f>
        <v/>
      </c>
      <c r="J792" s="14" t="str">
        <f t="shared" si="66"/>
        <v/>
      </c>
      <c r="K792" s="10" t="str">
        <f t="shared" si="64"/>
        <v/>
      </c>
      <c r="L792" s="15" t="str">
        <f>IF(A792&gt;0,IF(ISNUMBER(F792),IF(A792&gt;=$A$15,SUM($F$15:F792)/(A792-$A$15+1),"?Datoer?"),"?Tæller?"),"")</f>
        <v/>
      </c>
      <c r="M792" s="37"/>
      <c r="N792" s="1"/>
      <c r="P792" s="4"/>
    </row>
    <row r="793" spans="1:16">
      <c r="A793" s="38"/>
      <c r="B793" s="39"/>
      <c r="C793" s="40"/>
      <c r="D793" s="40"/>
      <c r="E793" s="45"/>
      <c r="F793" s="10" t="str">
        <f t="shared" si="62"/>
        <v/>
      </c>
      <c r="G793" s="14" t="str">
        <f t="shared" si="65"/>
        <v/>
      </c>
      <c r="H793" s="14" t="str">
        <f t="shared" si="63"/>
        <v/>
      </c>
      <c r="I793" s="14" t="str">
        <f>IF(A793&gt;0,IF(SUM($C$16:C793)&gt;0,IF(E793="Ja",SUM($F$16:F793)/SUM($C$16:C793),I792),"?Fejl?"),"")</f>
        <v/>
      </c>
      <c r="J793" s="14" t="str">
        <f t="shared" si="66"/>
        <v/>
      </c>
      <c r="K793" s="10" t="str">
        <f t="shared" si="64"/>
        <v/>
      </c>
      <c r="L793" s="15" t="str">
        <f>IF(A793&gt;0,IF(ISNUMBER(F793),IF(A793&gt;=$A$15,SUM($F$15:F793)/(A793-$A$15+1),"?Datoer?"),"?Tæller?"),"")</f>
        <v/>
      </c>
      <c r="M793" s="37"/>
      <c r="N793" s="1"/>
      <c r="P793" s="4"/>
    </row>
    <row r="794" spans="1:16">
      <c r="A794" s="38"/>
      <c r="B794" s="39"/>
      <c r="C794" s="40"/>
      <c r="D794" s="40"/>
      <c r="E794" s="45"/>
      <c r="F794" s="10" t="str">
        <f t="shared" si="62"/>
        <v/>
      </c>
      <c r="G794" s="14" t="str">
        <f t="shared" si="65"/>
        <v/>
      </c>
      <c r="H794" s="14" t="str">
        <f t="shared" si="63"/>
        <v/>
      </c>
      <c r="I794" s="14" t="str">
        <f>IF(A794&gt;0,IF(SUM($C$16:C794)&gt;0,IF(E794="Ja",SUM($F$16:F794)/SUM($C$16:C794),I793),"?Fejl?"),"")</f>
        <v/>
      </c>
      <c r="J794" s="14" t="str">
        <f t="shared" si="66"/>
        <v/>
      </c>
      <c r="K794" s="10" t="str">
        <f t="shared" si="64"/>
        <v/>
      </c>
      <c r="L794" s="15" t="str">
        <f>IF(A794&gt;0,IF(ISNUMBER(F794),IF(A794&gt;=$A$15,SUM($F$15:F794)/(A794-$A$15+1),"?Datoer?"),"?Tæller?"),"")</f>
        <v/>
      </c>
      <c r="M794" s="37"/>
      <c r="N794" s="1"/>
      <c r="P794" s="4"/>
    </row>
    <row r="795" spans="1:16">
      <c r="A795" s="38"/>
      <c r="B795" s="39"/>
      <c r="C795" s="40"/>
      <c r="D795" s="40"/>
      <c r="E795" s="45"/>
      <c r="F795" s="10" t="str">
        <f t="shared" si="62"/>
        <v/>
      </c>
      <c r="G795" s="14" t="str">
        <f t="shared" si="65"/>
        <v/>
      </c>
      <c r="H795" s="14" t="str">
        <f t="shared" si="63"/>
        <v/>
      </c>
      <c r="I795" s="14" t="str">
        <f>IF(A795&gt;0,IF(SUM($C$16:C795)&gt;0,IF(E795="Ja",SUM($F$16:F795)/SUM($C$16:C795),I794),"?Fejl?"),"")</f>
        <v/>
      </c>
      <c r="J795" s="14" t="str">
        <f t="shared" si="66"/>
        <v/>
      </c>
      <c r="K795" s="10" t="str">
        <f t="shared" si="64"/>
        <v/>
      </c>
      <c r="L795" s="15" t="str">
        <f>IF(A795&gt;0,IF(ISNUMBER(F795),IF(A795&gt;=$A$15,SUM($F$15:F795)/(A795-$A$15+1),"?Datoer?"),"?Tæller?"),"")</f>
        <v/>
      </c>
      <c r="M795" s="37"/>
      <c r="N795" s="1"/>
      <c r="P795" s="4"/>
    </row>
    <row r="796" spans="1:16">
      <c r="A796" s="38"/>
      <c r="B796" s="39"/>
      <c r="C796" s="40"/>
      <c r="D796" s="40"/>
      <c r="E796" s="45"/>
      <c r="F796" s="10" t="str">
        <f t="shared" si="62"/>
        <v/>
      </c>
      <c r="G796" s="14" t="str">
        <f t="shared" si="65"/>
        <v/>
      </c>
      <c r="H796" s="14" t="str">
        <f t="shared" si="63"/>
        <v/>
      </c>
      <c r="I796" s="14" t="str">
        <f>IF(A796&gt;0,IF(SUM($C$16:C796)&gt;0,IF(E796="Ja",SUM($F$16:F796)/SUM($C$16:C796),I795),"?Fejl?"),"")</f>
        <v/>
      </c>
      <c r="J796" s="14" t="str">
        <f t="shared" si="66"/>
        <v/>
      </c>
      <c r="K796" s="10" t="str">
        <f t="shared" si="64"/>
        <v/>
      </c>
      <c r="L796" s="15" t="str">
        <f>IF(A796&gt;0,IF(ISNUMBER(F796),IF(A796&gt;=$A$15,SUM($F$15:F796)/(A796-$A$15+1),"?Datoer?"),"?Tæller?"),"")</f>
        <v/>
      </c>
      <c r="M796" s="37"/>
      <c r="N796" s="1"/>
      <c r="P796" s="4"/>
    </row>
    <row r="797" spans="1:16">
      <c r="A797" s="38"/>
      <c r="B797" s="39"/>
      <c r="C797" s="40"/>
      <c r="D797" s="40"/>
      <c r="E797" s="45"/>
      <c r="F797" s="10" t="str">
        <f t="shared" si="62"/>
        <v/>
      </c>
      <c r="G797" s="14" t="str">
        <f t="shared" si="65"/>
        <v/>
      </c>
      <c r="H797" s="14" t="str">
        <f t="shared" si="63"/>
        <v/>
      </c>
      <c r="I797" s="14" t="str">
        <f>IF(A797&gt;0,IF(SUM($C$16:C797)&gt;0,IF(E797="Ja",SUM($F$16:F797)/SUM($C$16:C797),I796),"?Fejl?"),"")</f>
        <v/>
      </c>
      <c r="J797" s="14" t="str">
        <f t="shared" si="66"/>
        <v/>
      </c>
      <c r="K797" s="10" t="str">
        <f t="shared" si="64"/>
        <v/>
      </c>
      <c r="L797" s="15" t="str">
        <f>IF(A797&gt;0,IF(ISNUMBER(F797),IF(A797&gt;=$A$15,SUM($F$15:F797)/(A797-$A$15+1),"?Datoer?"),"?Tæller?"),"")</f>
        <v/>
      </c>
      <c r="M797" s="37"/>
      <c r="N797" s="1"/>
      <c r="P797" s="4"/>
    </row>
    <row r="798" spans="1:16">
      <c r="A798" s="38"/>
      <c r="B798" s="39"/>
      <c r="C798" s="40"/>
      <c r="D798" s="40"/>
      <c r="E798" s="45"/>
      <c r="F798" s="10" t="str">
        <f t="shared" si="62"/>
        <v/>
      </c>
      <c r="G798" s="14" t="str">
        <f t="shared" si="65"/>
        <v/>
      </c>
      <c r="H798" s="14" t="str">
        <f t="shared" si="63"/>
        <v/>
      </c>
      <c r="I798" s="14" t="str">
        <f>IF(A798&gt;0,IF(SUM($C$16:C798)&gt;0,IF(E798="Ja",SUM($F$16:F798)/SUM($C$16:C798),I797),"?Fejl?"),"")</f>
        <v/>
      </c>
      <c r="J798" s="14" t="str">
        <f t="shared" si="66"/>
        <v/>
      </c>
      <c r="K798" s="10" t="str">
        <f t="shared" si="64"/>
        <v/>
      </c>
      <c r="L798" s="15" t="str">
        <f>IF(A798&gt;0,IF(ISNUMBER(F798),IF(A798&gt;=$A$15,SUM($F$15:F798)/(A798-$A$15+1),"?Datoer?"),"?Tæller?"),"")</f>
        <v/>
      </c>
      <c r="M798" s="37"/>
      <c r="N798" s="1"/>
      <c r="P798" s="4"/>
    </row>
    <row r="799" spans="1:16">
      <c r="A799" s="38"/>
      <c r="B799" s="39"/>
      <c r="C799" s="40"/>
      <c r="D799" s="40"/>
      <c r="E799" s="45"/>
      <c r="F799" s="10" t="str">
        <f t="shared" si="62"/>
        <v/>
      </c>
      <c r="G799" s="14" t="str">
        <f t="shared" si="65"/>
        <v/>
      </c>
      <c r="H799" s="14" t="str">
        <f t="shared" si="63"/>
        <v/>
      </c>
      <c r="I799" s="14" t="str">
        <f>IF(A799&gt;0,IF(SUM($C$16:C799)&gt;0,IF(E799="Ja",SUM($F$16:F799)/SUM($C$16:C799),I798),"?Fejl?"),"")</f>
        <v/>
      </c>
      <c r="J799" s="14" t="str">
        <f t="shared" si="66"/>
        <v/>
      </c>
      <c r="K799" s="10" t="str">
        <f t="shared" si="64"/>
        <v/>
      </c>
      <c r="L799" s="15" t="str">
        <f>IF(A799&gt;0,IF(ISNUMBER(F799),IF(A799&gt;=$A$15,SUM($F$15:F799)/(A799-$A$15+1),"?Datoer?"),"?Tæller?"),"")</f>
        <v/>
      </c>
      <c r="M799" s="37"/>
      <c r="N799" s="1"/>
      <c r="P799" s="4"/>
    </row>
    <row r="800" spans="1:16">
      <c r="A800" s="38"/>
      <c r="B800" s="39"/>
      <c r="C800" s="40"/>
      <c r="D800" s="40"/>
      <c r="E800" s="45"/>
      <c r="F800" s="10" t="str">
        <f t="shared" si="62"/>
        <v/>
      </c>
      <c r="G800" s="14" t="str">
        <f t="shared" si="65"/>
        <v/>
      </c>
      <c r="H800" s="14" t="str">
        <f t="shared" si="63"/>
        <v/>
      </c>
      <c r="I800" s="14" t="str">
        <f>IF(A800&gt;0,IF(SUM($C$16:C800)&gt;0,IF(E800="Ja",SUM($F$16:F800)/SUM($C$16:C800),I799),"?Fejl?"),"")</f>
        <v/>
      </c>
      <c r="J800" s="14" t="str">
        <f t="shared" si="66"/>
        <v/>
      </c>
      <c r="K800" s="10" t="str">
        <f t="shared" si="64"/>
        <v/>
      </c>
      <c r="L800" s="15" t="str">
        <f>IF(A800&gt;0,IF(ISNUMBER(F800),IF(A800&gt;=$A$15,SUM($F$15:F800)/(A800-$A$15+1),"?Datoer?"),"?Tæller?"),"")</f>
        <v/>
      </c>
      <c r="M800" s="37"/>
      <c r="N800" s="1"/>
      <c r="P800" s="4"/>
    </row>
    <row r="801" spans="1:16">
      <c r="A801" s="38"/>
      <c r="B801" s="39"/>
      <c r="C801" s="40"/>
      <c r="D801" s="40"/>
      <c r="E801" s="45"/>
      <c r="F801" s="10" t="str">
        <f t="shared" si="62"/>
        <v/>
      </c>
      <c r="G801" s="14" t="str">
        <f t="shared" si="65"/>
        <v/>
      </c>
      <c r="H801" s="14" t="str">
        <f t="shared" si="63"/>
        <v/>
      </c>
      <c r="I801" s="14" t="str">
        <f>IF(A801&gt;0,IF(SUM($C$16:C801)&gt;0,IF(E801="Ja",SUM($F$16:F801)/SUM($C$16:C801),I800),"?Fejl?"),"")</f>
        <v/>
      </c>
      <c r="J801" s="14" t="str">
        <f t="shared" si="66"/>
        <v/>
      </c>
      <c r="K801" s="10" t="str">
        <f t="shared" si="64"/>
        <v/>
      </c>
      <c r="L801" s="15" t="str">
        <f>IF(A801&gt;0,IF(ISNUMBER(F801),IF(A801&gt;=$A$15,SUM($F$15:F801)/(A801-$A$15+1),"?Datoer?"),"?Tæller?"),"")</f>
        <v/>
      </c>
      <c r="M801" s="37"/>
      <c r="N801" s="1"/>
      <c r="P801" s="4"/>
    </row>
    <row r="802" spans="1:16">
      <c r="A802" s="38"/>
      <c r="B802" s="39"/>
      <c r="C802" s="40"/>
      <c r="D802" s="40"/>
      <c r="E802" s="45"/>
      <c r="F802" s="10" t="str">
        <f t="shared" si="62"/>
        <v/>
      </c>
      <c r="G802" s="14" t="str">
        <f t="shared" si="65"/>
        <v/>
      </c>
      <c r="H802" s="14" t="str">
        <f t="shared" si="63"/>
        <v/>
      </c>
      <c r="I802" s="14" t="str">
        <f>IF(A802&gt;0,IF(SUM($C$16:C802)&gt;0,IF(E802="Ja",SUM($F$16:F802)/SUM($C$16:C802),I801),"?Fejl?"),"")</f>
        <v/>
      </c>
      <c r="J802" s="14" t="str">
        <f t="shared" si="66"/>
        <v/>
      </c>
      <c r="K802" s="10" t="str">
        <f t="shared" si="64"/>
        <v/>
      </c>
      <c r="L802" s="15" t="str">
        <f>IF(A802&gt;0,IF(ISNUMBER(F802),IF(A802&gt;=$A$15,SUM($F$15:F802)/(A802-$A$15+1),"?Datoer?"),"?Tæller?"),"")</f>
        <v/>
      </c>
      <c r="M802" s="37"/>
      <c r="N802" s="1"/>
      <c r="P802" s="4"/>
    </row>
    <row r="803" spans="1:16">
      <c r="A803" s="38"/>
      <c r="B803" s="39"/>
      <c r="C803" s="40"/>
      <c r="D803" s="40"/>
      <c r="E803" s="45"/>
      <c r="F803" s="10" t="str">
        <f t="shared" si="62"/>
        <v/>
      </c>
      <c r="G803" s="14" t="str">
        <f t="shared" si="65"/>
        <v/>
      </c>
      <c r="H803" s="14" t="str">
        <f t="shared" si="63"/>
        <v/>
      </c>
      <c r="I803" s="14" t="str">
        <f>IF(A803&gt;0,IF(SUM($C$16:C803)&gt;0,IF(E803="Ja",SUM($F$16:F803)/SUM($C$16:C803),I802),"?Fejl?"),"")</f>
        <v/>
      </c>
      <c r="J803" s="14" t="str">
        <f t="shared" si="66"/>
        <v/>
      </c>
      <c r="K803" s="10" t="str">
        <f t="shared" si="64"/>
        <v/>
      </c>
      <c r="L803" s="15" t="str">
        <f>IF(A803&gt;0,IF(ISNUMBER(F803),IF(A803&gt;=$A$15,SUM($F$15:F803)/(A803-$A$15+1),"?Datoer?"),"?Tæller?"),"")</f>
        <v/>
      </c>
      <c r="M803" s="37"/>
      <c r="N803" s="1"/>
      <c r="P803" s="4"/>
    </row>
    <row r="804" spans="1:16">
      <c r="A804" s="38"/>
      <c r="B804" s="39"/>
      <c r="C804" s="40"/>
      <c r="D804" s="40"/>
      <c r="E804" s="45"/>
      <c r="F804" s="10" t="str">
        <f t="shared" si="62"/>
        <v/>
      </c>
      <c r="G804" s="14" t="str">
        <f t="shared" si="65"/>
        <v/>
      </c>
      <c r="H804" s="14" t="str">
        <f t="shared" si="63"/>
        <v/>
      </c>
      <c r="I804" s="14" t="str">
        <f>IF(A804&gt;0,IF(SUM($C$16:C804)&gt;0,IF(E804="Ja",SUM($F$16:F804)/SUM($C$16:C804),I803),"?Fejl?"),"")</f>
        <v/>
      </c>
      <c r="J804" s="14" t="str">
        <f t="shared" si="66"/>
        <v/>
      </c>
      <c r="K804" s="10" t="str">
        <f t="shared" si="64"/>
        <v/>
      </c>
      <c r="L804" s="15" t="str">
        <f>IF(A804&gt;0,IF(ISNUMBER(F804),IF(A804&gt;=$A$15,SUM($F$15:F804)/(A804-$A$15+1),"?Datoer?"),"?Tæller?"),"")</f>
        <v/>
      </c>
      <c r="M804" s="37"/>
      <c r="N804" s="1"/>
      <c r="P804" s="4"/>
    </row>
    <row r="805" spans="1:16">
      <c r="A805" s="38"/>
      <c r="B805" s="39"/>
      <c r="C805" s="40"/>
      <c r="D805" s="40"/>
      <c r="E805" s="45"/>
      <c r="F805" s="10" t="str">
        <f t="shared" si="62"/>
        <v/>
      </c>
      <c r="G805" s="14" t="str">
        <f t="shared" si="65"/>
        <v/>
      </c>
      <c r="H805" s="14" t="str">
        <f t="shared" si="63"/>
        <v/>
      </c>
      <c r="I805" s="14" t="str">
        <f>IF(A805&gt;0,IF(SUM($C$16:C805)&gt;0,IF(E805="Ja",SUM($F$16:F805)/SUM($C$16:C805),I804),"?Fejl?"),"")</f>
        <v/>
      </c>
      <c r="J805" s="14" t="str">
        <f t="shared" si="66"/>
        <v/>
      </c>
      <c r="K805" s="10" t="str">
        <f t="shared" si="64"/>
        <v/>
      </c>
      <c r="L805" s="15" t="str">
        <f>IF(A805&gt;0,IF(ISNUMBER(F805),IF(A805&gt;=$A$15,SUM($F$15:F805)/(A805-$A$15+1),"?Datoer?"),"?Tæller?"),"")</f>
        <v/>
      </c>
      <c r="M805" s="37"/>
      <c r="N805" s="1"/>
      <c r="P805" s="4"/>
    </row>
    <row r="806" spans="1:16">
      <c r="A806" s="38"/>
      <c r="B806" s="39"/>
      <c r="C806" s="40"/>
      <c r="D806" s="40"/>
      <c r="E806" s="45"/>
      <c r="F806" s="10" t="str">
        <f t="shared" si="62"/>
        <v/>
      </c>
      <c r="G806" s="14" t="str">
        <f t="shared" si="65"/>
        <v/>
      </c>
      <c r="H806" s="14" t="str">
        <f t="shared" si="63"/>
        <v/>
      </c>
      <c r="I806" s="14" t="str">
        <f>IF(A806&gt;0,IF(SUM($C$16:C806)&gt;0,IF(E806="Ja",SUM($F$16:F806)/SUM($C$16:C806),I805),"?Fejl?"),"")</f>
        <v/>
      </c>
      <c r="J806" s="14" t="str">
        <f t="shared" si="66"/>
        <v/>
      </c>
      <c r="K806" s="10" t="str">
        <f t="shared" si="64"/>
        <v/>
      </c>
      <c r="L806" s="15" t="str">
        <f>IF(A806&gt;0,IF(ISNUMBER(F806),IF(A806&gt;=$A$15,SUM($F$15:F806)/(A806-$A$15+1),"?Datoer?"),"?Tæller?"),"")</f>
        <v/>
      </c>
      <c r="M806" s="37"/>
      <c r="N806" s="1"/>
      <c r="P806" s="4"/>
    </row>
    <row r="807" spans="1:16">
      <c r="A807" s="38"/>
      <c r="B807" s="39"/>
      <c r="C807" s="40"/>
      <c r="D807" s="40"/>
      <c r="E807" s="45"/>
      <c r="F807" s="10" t="str">
        <f t="shared" si="62"/>
        <v/>
      </c>
      <c r="G807" s="14" t="str">
        <f t="shared" si="65"/>
        <v/>
      </c>
      <c r="H807" s="14" t="str">
        <f t="shared" si="63"/>
        <v/>
      </c>
      <c r="I807" s="14" t="str">
        <f>IF(A807&gt;0,IF(SUM($C$16:C807)&gt;0,IF(E807="Ja",SUM($F$16:F807)/SUM($C$16:C807),I806),"?Fejl?"),"")</f>
        <v/>
      </c>
      <c r="J807" s="14" t="str">
        <f t="shared" si="66"/>
        <v/>
      </c>
      <c r="K807" s="10" t="str">
        <f t="shared" si="64"/>
        <v/>
      </c>
      <c r="L807" s="15" t="str">
        <f>IF(A807&gt;0,IF(ISNUMBER(F807),IF(A807&gt;=$A$15,SUM($F$15:F807)/(A807-$A$15+1),"?Datoer?"),"?Tæller?"),"")</f>
        <v/>
      </c>
      <c r="M807" s="37"/>
      <c r="N807" s="1"/>
      <c r="P807" s="4"/>
    </row>
    <row r="808" spans="1:16">
      <c r="A808" s="38"/>
      <c r="B808" s="39"/>
      <c r="C808" s="40"/>
      <c r="D808" s="40"/>
      <c r="E808" s="45"/>
      <c r="F808" s="10" t="str">
        <f t="shared" si="62"/>
        <v/>
      </c>
      <c r="G808" s="14" t="str">
        <f t="shared" si="65"/>
        <v/>
      </c>
      <c r="H808" s="14" t="str">
        <f t="shared" si="63"/>
        <v/>
      </c>
      <c r="I808" s="14" t="str">
        <f>IF(A808&gt;0,IF(SUM($C$16:C808)&gt;0,IF(E808="Ja",SUM($F$16:F808)/SUM($C$16:C808),I807),"?Fejl?"),"")</f>
        <v/>
      </c>
      <c r="J808" s="14" t="str">
        <f t="shared" si="66"/>
        <v/>
      </c>
      <c r="K808" s="10" t="str">
        <f t="shared" si="64"/>
        <v/>
      </c>
      <c r="L808" s="15" t="str">
        <f>IF(A808&gt;0,IF(ISNUMBER(F808),IF(A808&gt;=$A$15,SUM($F$15:F808)/(A808-$A$15+1),"?Datoer?"),"?Tæller?"),"")</f>
        <v/>
      </c>
      <c r="M808" s="37"/>
      <c r="N808" s="1"/>
      <c r="P808" s="4"/>
    </row>
    <row r="809" spans="1:16">
      <c r="A809" s="38"/>
      <c r="B809" s="39"/>
      <c r="C809" s="40"/>
      <c r="D809" s="40"/>
      <c r="E809" s="45"/>
      <c r="F809" s="10" t="str">
        <f t="shared" ref="F809:F872" si="67">IF(A809&gt;0,IF(AND(ISNUMBER(B808),ISNUMBER(B809)),B809-B808,"?Tæller?"),"")</f>
        <v/>
      </c>
      <c r="G809" s="14" t="str">
        <f t="shared" si="65"/>
        <v/>
      </c>
      <c r="H809" s="14" t="str">
        <f t="shared" ref="H809:H872" si="68">IF(AND(ISBLANK(C809),ISBLANK(D809)),"",IF(C809&gt;0,IF(D809&gt;0,D809/C809,"?Beløb?"),"?Liter?"))</f>
        <v/>
      </c>
      <c r="I809" s="14" t="str">
        <f>IF(A809&gt;0,IF(SUM($C$16:C809)&gt;0,IF(E809="Ja",SUM($F$16:F809)/SUM($C$16:C809),I808),"?Fejl?"),"")</f>
        <v/>
      </c>
      <c r="J809" s="14" t="str">
        <f t="shared" si="66"/>
        <v/>
      </c>
      <c r="K809" s="10" t="str">
        <f t="shared" ref="K809:K872" si="69">IF(A809&gt;0,IF(ISNUMBER(F809),IF(A809&gt;=A808,F809/(A809-A808+1),"?Datoer?"),"?Tæller?"),"")</f>
        <v/>
      </c>
      <c r="L809" s="15" t="str">
        <f>IF(A809&gt;0,IF(ISNUMBER(F809),IF(A809&gt;=$A$15,SUM($F$15:F809)/(A809-$A$15+1),"?Datoer?"),"?Tæller?"),"")</f>
        <v/>
      </c>
      <c r="M809" s="37"/>
      <c r="N809" s="1"/>
      <c r="P809" s="4"/>
    </row>
    <row r="810" spans="1:16">
      <c r="A810" s="38"/>
      <c r="B810" s="39"/>
      <c r="C810" s="40"/>
      <c r="D810" s="40"/>
      <c r="E810" s="45"/>
      <c r="F810" s="10" t="str">
        <f t="shared" si="67"/>
        <v/>
      </c>
      <c r="G810" s="14" t="str">
        <f t="shared" si="65"/>
        <v/>
      </c>
      <c r="H810" s="14" t="str">
        <f t="shared" si="68"/>
        <v/>
      </c>
      <c r="I810" s="14" t="str">
        <f>IF(A810&gt;0,IF(SUM($C$16:C810)&gt;0,IF(E810="Ja",SUM($F$16:F810)/SUM($C$16:C810),I809),"?Fejl?"),"")</f>
        <v/>
      </c>
      <c r="J810" s="14" t="str">
        <f t="shared" si="66"/>
        <v/>
      </c>
      <c r="K810" s="10" t="str">
        <f t="shared" si="69"/>
        <v/>
      </c>
      <c r="L810" s="15" t="str">
        <f>IF(A810&gt;0,IF(ISNUMBER(F810),IF(A810&gt;=$A$15,SUM($F$15:F810)/(A810-$A$15+1),"?Datoer?"),"?Tæller?"),"")</f>
        <v/>
      </c>
      <c r="M810" s="37"/>
      <c r="N810" s="1"/>
      <c r="P810" s="4"/>
    </row>
    <row r="811" spans="1:16">
      <c r="A811" s="38"/>
      <c r="B811" s="39"/>
      <c r="C811" s="40"/>
      <c r="D811" s="40"/>
      <c r="E811" s="45"/>
      <c r="F811" s="10" t="str">
        <f t="shared" si="67"/>
        <v/>
      </c>
      <c r="G811" s="14" t="str">
        <f t="shared" si="65"/>
        <v/>
      </c>
      <c r="H811" s="14" t="str">
        <f t="shared" si="68"/>
        <v/>
      </c>
      <c r="I811" s="14" t="str">
        <f>IF(A811&gt;0,IF(SUM($C$16:C811)&gt;0,IF(E811="Ja",SUM($F$16:F811)/SUM($C$16:C811),I810),"?Fejl?"),"")</f>
        <v/>
      </c>
      <c r="J811" s="14" t="str">
        <f t="shared" si="66"/>
        <v/>
      </c>
      <c r="K811" s="10" t="str">
        <f t="shared" si="69"/>
        <v/>
      </c>
      <c r="L811" s="15" t="str">
        <f>IF(A811&gt;0,IF(ISNUMBER(F811),IF(A811&gt;=$A$15,SUM($F$15:F811)/(A811-$A$15+1),"?Datoer?"),"?Tæller?"),"")</f>
        <v/>
      </c>
      <c r="M811" s="37"/>
      <c r="N811" s="1"/>
      <c r="P811" s="4"/>
    </row>
    <row r="812" spans="1:16">
      <c r="A812" s="38"/>
      <c r="B812" s="39"/>
      <c r="C812" s="40"/>
      <c r="D812" s="40"/>
      <c r="E812" s="45"/>
      <c r="F812" s="10" t="str">
        <f t="shared" si="67"/>
        <v/>
      </c>
      <c r="G812" s="14" t="str">
        <f t="shared" si="65"/>
        <v/>
      </c>
      <c r="H812" s="14" t="str">
        <f t="shared" si="68"/>
        <v/>
      </c>
      <c r="I812" s="14" t="str">
        <f>IF(A812&gt;0,IF(SUM($C$16:C812)&gt;0,IF(E812="Ja",SUM($F$16:F812)/SUM($C$16:C812),I811),"?Fejl?"),"")</f>
        <v/>
      </c>
      <c r="J812" s="14" t="str">
        <f t="shared" si="66"/>
        <v/>
      </c>
      <c r="K812" s="10" t="str">
        <f t="shared" si="69"/>
        <v/>
      </c>
      <c r="L812" s="15" t="str">
        <f>IF(A812&gt;0,IF(ISNUMBER(F812),IF(A812&gt;=$A$15,SUM($F$15:F812)/(A812-$A$15+1),"?Datoer?"),"?Tæller?"),"")</f>
        <v/>
      </c>
      <c r="M812" s="37"/>
      <c r="N812" s="1"/>
      <c r="P812" s="4"/>
    </row>
    <row r="813" spans="1:16">
      <c r="A813" s="38"/>
      <c r="B813" s="39"/>
      <c r="C813" s="40"/>
      <c r="D813" s="40"/>
      <c r="E813" s="45"/>
      <c r="F813" s="10" t="str">
        <f t="shared" si="67"/>
        <v/>
      </c>
      <c r="G813" s="14" t="str">
        <f t="shared" si="65"/>
        <v/>
      </c>
      <c r="H813" s="14" t="str">
        <f t="shared" si="68"/>
        <v/>
      </c>
      <c r="I813" s="14" t="str">
        <f>IF(A813&gt;0,IF(SUM($C$16:C813)&gt;0,IF(E813="Ja",SUM($F$16:F813)/SUM($C$16:C813),I812),"?Fejl?"),"")</f>
        <v/>
      </c>
      <c r="J813" s="14" t="str">
        <f t="shared" si="66"/>
        <v/>
      </c>
      <c r="K813" s="10" t="str">
        <f t="shared" si="69"/>
        <v/>
      </c>
      <c r="L813" s="15" t="str">
        <f>IF(A813&gt;0,IF(ISNUMBER(F813),IF(A813&gt;=$A$15,SUM($F$15:F813)/(A813-$A$15+1),"?Datoer?"),"?Tæller?"),"")</f>
        <v/>
      </c>
      <c r="M813" s="37"/>
      <c r="N813" s="1"/>
      <c r="P813" s="4"/>
    </row>
    <row r="814" spans="1:16">
      <c r="A814" s="38"/>
      <c r="B814" s="39"/>
      <c r="C814" s="40"/>
      <c r="D814" s="40"/>
      <c r="E814" s="45"/>
      <c r="F814" s="10" t="str">
        <f t="shared" si="67"/>
        <v/>
      </c>
      <c r="G814" s="14" t="str">
        <f t="shared" si="65"/>
        <v/>
      </c>
      <c r="H814" s="14" t="str">
        <f t="shared" si="68"/>
        <v/>
      </c>
      <c r="I814" s="14" t="str">
        <f>IF(A814&gt;0,IF(SUM($C$16:C814)&gt;0,IF(E814="Ja",SUM($F$16:F814)/SUM($C$16:C814),I813),"?Fejl?"),"")</f>
        <v/>
      </c>
      <c r="J814" s="14" t="str">
        <f t="shared" si="66"/>
        <v/>
      </c>
      <c r="K814" s="10" t="str">
        <f t="shared" si="69"/>
        <v/>
      </c>
      <c r="L814" s="15" t="str">
        <f>IF(A814&gt;0,IF(ISNUMBER(F814),IF(A814&gt;=$A$15,SUM($F$15:F814)/(A814-$A$15+1),"?Datoer?"),"?Tæller?"),"")</f>
        <v/>
      </c>
      <c r="M814" s="37"/>
      <c r="N814" s="1"/>
      <c r="P814" s="4"/>
    </row>
    <row r="815" spans="1:16">
      <c r="A815" s="38"/>
      <c r="B815" s="39"/>
      <c r="C815" s="40"/>
      <c r="D815" s="40"/>
      <c r="E815" s="45"/>
      <c r="F815" s="10" t="str">
        <f t="shared" si="67"/>
        <v/>
      </c>
      <c r="G815" s="14" t="str">
        <f t="shared" si="65"/>
        <v/>
      </c>
      <c r="H815" s="14" t="str">
        <f t="shared" si="68"/>
        <v/>
      </c>
      <c r="I815" s="14" t="str">
        <f>IF(A815&gt;0,IF(SUM($C$16:C815)&gt;0,IF(E815="Ja",SUM($F$16:F815)/SUM($C$16:C815),I814),"?Fejl?"),"")</f>
        <v/>
      </c>
      <c r="J815" s="14" t="str">
        <f t="shared" si="66"/>
        <v/>
      </c>
      <c r="K815" s="10" t="str">
        <f t="shared" si="69"/>
        <v/>
      </c>
      <c r="L815" s="15" t="str">
        <f>IF(A815&gt;0,IF(ISNUMBER(F815),IF(A815&gt;=$A$15,SUM($F$15:F815)/(A815-$A$15+1),"?Datoer?"),"?Tæller?"),"")</f>
        <v/>
      </c>
      <c r="M815" s="37"/>
      <c r="N815" s="1"/>
      <c r="P815" s="4"/>
    </row>
    <row r="816" spans="1:16">
      <c r="A816" s="38"/>
      <c r="B816" s="39"/>
      <c r="C816" s="40"/>
      <c r="D816" s="40"/>
      <c r="E816" s="45"/>
      <c r="F816" s="10" t="str">
        <f t="shared" si="67"/>
        <v/>
      </c>
      <c r="G816" s="14" t="str">
        <f t="shared" si="65"/>
        <v/>
      </c>
      <c r="H816" s="14" t="str">
        <f t="shared" si="68"/>
        <v/>
      </c>
      <c r="I816" s="14" t="str">
        <f>IF(A816&gt;0,IF(SUM($C$16:C816)&gt;0,IF(E816="Ja",SUM($F$16:F816)/SUM($C$16:C816),I815),"?Fejl?"),"")</f>
        <v/>
      </c>
      <c r="J816" s="14" t="str">
        <f t="shared" si="66"/>
        <v/>
      </c>
      <c r="K816" s="10" t="str">
        <f t="shared" si="69"/>
        <v/>
      </c>
      <c r="L816" s="15" t="str">
        <f>IF(A816&gt;0,IF(ISNUMBER(F816),IF(A816&gt;=$A$15,SUM($F$15:F816)/(A816-$A$15+1),"?Datoer?"),"?Tæller?"),"")</f>
        <v/>
      </c>
      <c r="M816" s="37"/>
      <c r="N816" s="1"/>
      <c r="P816" s="4"/>
    </row>
    <row r="817" spans="1:16">
      <c r="A817" s="38"/>
      <c r="B817" s="39"/>
      <c r="C817" s="40"/>
      <c r="D817" s="40"/>
      <c r="E817" s="45"/>
      <c r="F817" s="10" t="str">
        <f t="shared" si="67"/>
        <v/>
      </c>
      <c r="G817" s="14" t="str">
        <f t="shared" si="65"/>
        <v/>
      </c>
      <c r="H817" s="14" t="str">
        <f t="shared" si="68"/>
        <v/>
      </c>
      <c r="I817" s="14" t="str">
        <f>IF(A817&gt;0,IF(SUM($C$16:C817)&gt;0,IF(E817="Ja",SUM($F$16:F817)/SUM($C$16:C817),I816),"?Fejl?"),"")</f>
        <v/>
      </c>
      <c r="J817" s="14" t="str">
        <f t="shared" si="66"/>
        <v/>
      </c>
      <c r="K817" s="10" t="str">
        <f t="shared" si="69"/>
        <v/>
      </c>
      <c r="L817" s="15" t="str">
        <f>IF(A817&gt;0,IF(ISNUMBER(F817),IF(A817&gt;=$A$15,SUM($F$15:F817)/(A817-$A$15+1),"?Datoer?"),"?Tæller?"),"")</f>
        <v/>
      </c>
      <c r="M817" s="37"/>
      <c r="N817" s="1"/>
      <c r="P817" s="4"/>
    </row>
    <row r="818" spans="1:16">
      <c r="A818" s="38"/>
      <c r="B818" s="39"/>
      <c r="C818" s="40"/>
      <c r="D818" s="40"/>
      <c r="E818" s="45"/>
      <c r="F818" s="10" t="str">
        <f t="shared" si="67"/>
        <v/>
      </c>
      <c r="G818" s="14" t="str">
        <f t="shared" si="65"/>
        <v/>
      </c>
      <c r="H818" s="14" t="str">
        <f t="shared" si="68"/>
        <v/>
      </c>
      <c r="I818" s="14" t="str">
        <f>IF(A818&gt;0,IF(SUM($C$16:C818)&gt;0,IF(E818="Ja",SUM($F$16:F818)/SUM($C$16:C818),I817),"?Fejl?"),"")</f>
        <v/>
      </c>
      <c r="J818" s="14" t="str">
        <f t="shared" si="66"/>
        <v/>
      </c>
      <c r="K818" s="10" t="str">
        <f t="shared" si="69"/>
        <v/>
      </c>
      <c r="L818" s="15" t="str">
        <f>IF(A818&gt;0,IF(ISNUMBER(F818),IF(A818&gt;=$A$15,SUM($F$15:F818)/(A818-$A$15+1),"?Datoer?"),"?Tæller?"),"")</f>
        <v/>
      </c>
      <c r="M818" s="37"/>
      <c r="N818" s="1"/>
      <c r="P818" s="4"/>
    </row>
    <row r="819" spans="1:16">
      <c r="A819" s="38"/>
      <c r="B819" s="39"/>
      <c r="C819" s="40"/>
      <c r="D819" s="40"/>
      <c r="E819" s="45"/>
      <c r="F819" s="10" t="str">
        <f t="shared" si="67"/>
        <v/>
      </c>
      <c r="G819" s="14" t="str">
        <f t="shared" si="65"/>
        <v/>
      </c>
      <c r="H819" s="14" t="str">
        <f t="shared" si="68"/>
        <v/>
      </c>
      <c r="I819" s="14" t="str">
        <f>IF(A819&gt;0,IF(SUM($C$16:C819)&gt;0,IF(E819="Ja",SUM($F$16:F819)/SUM($C$16:C819),I818),"?Fejl?"),"")</f>
        <v/>
      </c>
      <c r="J819" s="14" t="str">
        <f t="shared" si="66"/>
        <v/>
      </c>
      <c r="K819" s="10" t="str">
        <f t="shared" si="69"/>
        <v/>
      </c>
      <c r="L819" s="15" t="str">
        <f>IF(A819&gt;0,IF(ISNUMBER(F819),IF(A819&gt;=$A$15,SUM($F$15:F819)/(A819-$A$15+1),"?Datoer?"),"?Tæller?"),"")</f>
        <v/>
      </c>
      <c r="M819" s="37"/>
      <c r="N819" s="1"/>
      <c r="P819" s="4"/>
    </row>
    <row r="820" spans="1:16">
      <c r="A820" s="38"/>
      <c r="B820" s="39"/>
      <c r="C820" s="40"/>
      <c r="D820" s="40"/>
      <c r="E820" s="45"/>
      <c r="F820" s="10" t="str">
        <f t="shared" si="67"/>
        <v/>
      </c>
      <c r="G820" s="14" t="str">
        <f t="shared" si="65"/>
        <v/>
      </c>
      <c r="H820" s="14" t="str">
        <f t="shared" si="68"/>
        <v/>
      </c>
      <c r="I820" s="14" t="str">
        <f>IF(A820&gt;0,IF(SUM($C$16:C820)&gt;0,IF(E820="Ja",SUM($F$16:F820)/SUM($C$16:C820),I819),"?Fejl?"),"")</f>
        <v/>
      </c>
      <c r="J820" s="14" t="str">
        <f t="shared" si="66"/>
        <v/>
      </c>
      <c r="K820" s="10" t="str">
        <f t="shared" si="69"/>
        <v/>
      </c>
      <c r="L820" s="15" t="str">
        <f>IF(A820&gt;0,IF(ISNUMBER(F820),IF(A820&gt;=$A$15,SUM($F$15:F820)/(A820-$A$15+1),"?Datoer?"),"?Tæller?"),"")</f>
        <v/>
      </c>
      <c r="M820" s="37"/>
      <c r="N820" s="1"/>
      <c r="P820" s="4"/>
    </row>
    <row r="821" spans="1:16">
      <c r="A821" s="38"/>
      <c r="B821" s="39"/>
      <c r="C821" s="40"/>
      <c r="D821" s="40"/>
      <c r="E821" s="45"/>
      <c r="F821" s="10" t="str">
        <f t="shared" si="67"/>
        <v/>
      </c>
      <c r="G821" s="14" t="str">
        <f t="shared" si="65"/>
        <v/>
      </c>
      <c r="H821" s="14" t="str">
        <f t="shared" si="68"/>
        <v/>
      </c>
      <c r="I821" s="14" t="str">
        <f>IF(A821&gt;0,IF(SUM($C$16:C821)&gt;0,IF(E821="Ja",SUM($F$16:F821)/SUM($C$16:C821),I820),"?Fejl?"),"")</f>
        <v/>
      </c>
      <c r="J821" s="14" t="str">
        <f t="shared" si="66"/>
        <v/>
      </c>
      <c r="K821" s="10" t="str">
        <f t="shared" si="69"/>
        <v/>
      </c>
      <c r="L821" s="15" t="str">
        <f>IF(A821&gt;0,IF(ISNUMBER(F821),IF(A821&gt;=$A$15,SUM($F$15:F821)/(A821-$A$15+1),"?Datoer?"),"?Tæller?"),"")</f>
        <v/>
      </c>
      <c r="M821" s="37"/>
      <c r="N821" s="1"/>
      <c r="P821" s="4"/>
    </row>
    <row r="822" spans="1:16">
      <c r="A822" s="38"/>
      <c r="B822" s="39"/>
      <c r="C822" s="40"/>
      <c r="D822" s="40"/>
      <c r="E822" s="45"/>
      <c r="F822" s="10" t="str">
        <f t="shared" si="67"/>
        <v/>
      </c>
      <c r="G822" s="14" t="str">
        <f t="shared" si="65"/>
        <v/>
      </c>
      <c r="H822" s="14" t="str">
        <f t="shared" si="68"/>
        <v/>
      </c>
      <c r="I822" s="14" t="str">
        <f>IF(A822&gt;0,IF(SUM($C$16:C822)&gt;0,IF(E822="Ja",SUM($F$16:F822)/SUM($C$16:C822),I821),"?Fejl?"),"")</f>
        <v/>
      </c>
      <c r="J822" s="14" t="str">
        <f t="shared" si="66"/>
        <v/>
      </c>
      <c r="K822" s="10" t="str">
        <f t="shared" si="69"/>
        <v/>
      </c>
      <c r="L822" s="15" t="str">
        <f>IF(A822&gt;0,IF(ISNUMBER(F822),IF(A822&gt;=$A$15,SUM($F$15:F822)/(A822-$A$15+1),"?Datoer?"),"?Tæller?"),"")</f>
        <v/>
      </c>
      <c r="M822" s="37"/>
      <c r="N822" s="1"/>
      <c r="P822" s="4"/>
    </row>
    <row r="823" spans="1:16">
      <c r="A823" s="38"/>
      <c r="B823" s="39"/>
      <c r="C823" s="40"/>
      <c r="D823" s="40"/>
      <c r="E823" s="45"/>
      <c r="F823" s="10" t="str">
        <f t="shared" si="67"/>
        <v/>
      </c>
      <c r="G823" s="14" t="str">
        <f t="shared" si="65"/>
        <v/>
      </c>
      <c r="H823" s="14" t="str">
        <f t="shared" si="68"/>
        <v/>
      </c>
      <c r="I823" s="14" t="str">
        <f>IF(A823&gt;0,IF(SUM($C$16:C823)&gt;0,IF(E823="Ja",SUM($F$16:F823)/SUM($C$16:C823),I822),"?Fejl?"),"")</f>
        <v/>
      </c>
      <c r="J823" s="14" t="str">
        <f t="shared" si="66"/>
        <v/>
      </c>
      <c r="K823" s="10" t="str">
        <f t="shared" si="69"/>
        <v/>
      </c>
      <c r="L823" s="15" t="str">
        <f>IF(A823&gt;0,IF(ISNUMBER(F823),IF(A823&gt;=$A$15,SUM($F$15:F823)/(A823-$A$15+1),"?Datoer?"),"?Tæller?"),"")</f>
        <v/>
      </c>
      <c r="M823" s="37"/>
      <c r="N823" s="1"/>
      <c r="P823" s="4"/>
    </row>
    <row r="824" spans="1:16">
      <c r="A824" s="38"/>
      <c r="B824" s="39"/>
      <c r="C824" s="40"/>
      <c r="D824" s="40"/>
      <c r="E824" s="45"/>
      <c r="F824" s="10" t="str">
        <f t="shared" si="67"/>
        <v/>
      </c>
      <c r="G824" s="14" t="str">
        <f t="shared" si="65"/>
        <v/>
      </c>
      <c r="H824" s="14" t="str">
        <f t="shared" si="68"/>
        <v/>
      </c>
      <c r="I824" s="14" t="str">
        <f>IF(A824&gt;0,IF(SUM($C$16:C824)&gt;0,IF(E824="Ja",SUM($F$16:F824)/SUM($C$16:C824),I823),"?Fejl?"),"")</f>
        <v/>
      </c>
      <c r="J824" s="14" t="str">
        <f t="shared" si="66"/>
        <v/>
      </c>
      <c r="K824" s="10" t="str">
        <f t="shared" si="69"/>
        <v/>
      </c>
      <c r="L824" s="15" t="str">
        <f>IF(A824&gt;0,IF(ISNUMBER(F824),IF(A824&gt;=$A$15,SUM($F$15:F824)/(A824-$A$15+1),"?Datoer?"),"?Tæller?"),"")</f>
        <v/>
      </c>
      <c r="M824" s="37"/>
      <c r="N824" s="1"/>
      <c r="P824" s="4"/>
    </row>
    <row r="825" spans="1:16">
      <c r="A825" s="38"/>
      <c r="B825" s="39"/>
      <c r="C825" s="40"/>
      <c r="D825" s="40"/>
      <c r="E825" s="45"/>
      <c r="F825" s="10" t="str">
        <f t="shared" si="67"/>
        <v/>
      </c>
      <c r="G825" s="14" t="str">
        <f t="shared" si="65"/>
        <v/>
      </c>
      <c r="H825" s="14" t="str">
        <f t="shared" si="68"/>
        <v/>
      </c>
      <c r="I825" s="14" t="str">
        <f>IF(A825&gt;0,IF(SUM($C$16:C825)&gt;0,IF(E825="Ja",SUM($F$16:F825)/SUM($C$16:C825),I824),"?Fejl?"),"")</f>
        <v/>
      </c>
      <c r="J825" s="14" t="str">
        <f t="shared" si="66"/>
        <v/>
      </c>
      <c r="K825" s="10" t="str">
        <f t="shared" si="69"/>
        <v/>
      </c>
      <c r="L825" s="15" t="str">
        <f>IF(A825&gt;0,IF(ISNUMBER(F825),IF(A825&gt;=$A$15,SUM($F$15:F825)/(A825-$A$15+1),"?Datoer?"),"?Tæller?"),"")</f>
        <v/>
      </c>
      <c r="M825" s="37"/>
      <c r="N825" s="1"/>
      <c r="P825" s="4"/>
    </row>
    <row r="826" spans="1:16">
      <c r="A826" s="38"/>
      <c r="B826" s="39"/>
      <c r="C826" s="40"/>
      <c r="D826" s="40"/>
      <c r="E826" s="45"/>
      <c r="F826" s="10" t="str">
        <f t="shared" si="67"/>
        <v/>
      </c>
      <c r="G826" s="14" t="str">
        <f t="shared" si="65"/>
        <v/>
      </c>
      <c r="H826" s="14" t="str">
        <f t="shared" si="68"/>
        <v/>
      </c>
      <c r="I826" s="14" t="str">
        <f>IF(A826&gt;0,IF(SUM($C$16:C826)&gt;0,IF(E826="Ja",SUM($F$16:F826)/SUM($C$16:C826),I825),"?Fejl?"),"")</f>
        <v/>
      </c>
      <c r="J826" s="14" t="str">
        <f t="shared" si="66"/>
        <v/>
      </c>
      <c r="K826" s="10" t="str">
        <f t="shared" si="69"/>
        <v/>
      </c>
      <c r="L826" s="15" t="str">
        <f>IF(A826&gt;0,IF(ISNUMBER(F826),IF(A826&gt;=$A$15,SUM($F$15:F826)/(A826-$A$15+1),"?Datoer?"),"?Tæller?"),"")</f>
        <v/>
      </c>
      <c r="M826" s="37"/>
      <c r="N826" s="1"/>
      <c r="P826" s="4"/>
    </row>
    <row r="827" spans="1:16">
      <c r="A827" s="38"/>
      <c r="B827" s="39"/>
      <c r="C827" s="40"/>
      <c r="D827" s="40"/>
      <c r="E827" s="45"/>
      <c r="F827" s="10" t="str">
        <f t="shared" si="67"/>
        <v/>
      </c>
      <c r="G827" s="14" t="str">
        <f t="shared" si="65"/>
        <v/>
      </c>
      <c r="H827" s="14" t="str">
        <f t="shared" si="68"/>
        <v/>
      </c>
      <c r="I827" s="14" t="str">
        <f>IF(A827&gt;0,IF(SUM($C$16:C827)&gt;0,IF(E827="Ja",SUM($F$16:F827)/SUM($C$16:C827),I826),"?Fejl?"),"")</f>
        <v/>
      </c>
      <c r="J827" s="14" t="str">
        <f t="shared" si="66"/>
        <v/>
      </c>
      <c r="K827" s="10" t="str">
        <f t="shared" si="69"/>
        <v/>
      </c>
      <c r="L827" s="15" t="str">
        <f>IF(A827&gt;0,IF(ISNUMBER(F827),IF(A827&gt;=$A$15,SUM($F$15:F827)/(A827-$A$15+1),"?Datoer?"),"?Tæller?"),"")</f>
        <v/>
      </c>
      <c r="M827" s="37"/>
      <c r="N827" s="1"/>
      <c r="P827" s="4"/>
    </row>
    <row r="828" spans="1:16">
      <c r="A828" s="38"/>
      <c r="B828" s="39"/>
      <c r="C828" s="40"/>
      <c r="D828" s="40"/>
      <c r="E828" s="45"/>
      <c r="F828" s="10" t="str">
        <f t="shared" si="67"/>
        <v/>
      </c>
      <c r="G828" s="14" t="str">
        <f t="shared" si="65"/>
        <v/>
      </c>
      <c r="H828" s="14" t="str">
        <f t="shared" si="68"/>
        <v/>
      </c>
      <c r="I828" s="14" t="str">
        <f>IF(A828&gt;0,IF(SUM($C$16:C828)&gt;0,IF(E828="Ja",SUM($F$16:F828)/SUM($C$16:C828),I827),"?Fejl?"),"")</f>
        <v/>
      </c>
      <c r="J828" s="14" t="str">
        <f t="shared" si="66"/>
        <v/>
      </c>
      <c r="K828" s="10" t="str">
        <f t="shared" si="69"/>
        <v/>
      </c>
      <c r="L828" s="15" t="str">
        <f>IF(A828&gt;0,IF(ISNUMBER(F828),IF(A828&gt;=$A$15,SUM($F$15:F828)/(A828-$A$15+1),"?Datoer?"),"?Tæller?"),"")</f>
        <v/>
      </c>
      <c r="M828" s="37"/>
      <c r="N828" s="1"/>
      <c r="P828" s="4"/>
    </row>
    <row r="829" spans="1:16">
      <c r="A829" s="38"/>
      <c r="B829" s="39"/>
      <c r="C829" s="40"/>
      <c r="D829" s="40"/>
      <c r="E829" s="45"/>
      <c r="F829" s="10" t="str">
        <f t="shared" si="67"/>
        <v/>
      </c>
      <c r="G829" s="14" t="str">
        <f t="shared" si="65"/>
        <v/>
      </c>
      <c r="H829" s="14" t="str">
        <f t="shared" si="68"/>
        <v/>
      </c>
      <c r="I829" s="14" t="str">
        <f>IF(A829&gt;0,IF(SUM($C$16:C829)&gt;0,IF(E829="Ja",SUM($F$16:F829)/SUM($C$16:C829),I828),"?Fejl?"),"")</f>
        <v/>
      </c>
      <c r="J829" s="14" t="str">
        <f t="shared" si="66"/>
        <v/>
      </c>
      <c r="K829" s="10" t="str">
        <f t="shared" si="69"/>
        <v/>
      </c>
      <c r="L829" s="15" t="str">
        <f>IF(A829&gt;0,IF(ISNUMBER(F829),IF(A829&gt;=$A$15,SUM($F$15:F829)/(A829-$A$15+1),"?Datoer?"),"?Tæller?"),"")</f>
        <v/>
      </c>
      <c r="M829" s="37"/>
      <c r="N829" s="1"/>
      <c r="P829" s="4"/>
    </row>
    <row r="830" spans="1:16">
      <c r="A830" s="38"/>
      <c r="B830" s="39"/>
      <c r="C830" s="40"/>
      <c r="D830" s="40"/>
      <c r="E830" s="45"/>
      <c r="F830" s="10" t="str">
        <f t="shared" si="67"/>
        <v/>
      </c>
      <c r="G830" s="14" t="str">
        <f t="shared" si="65"/>
        <v/>
      </c>
      <c r="H830" s="14" t="str">
        <f t="shared" si="68"/>
        <v/>
      </c>
      <c r="I830" s="14" t="str">
        <f>IF(A830&gt;0,IF(SUM($C$16:C830)&gt;0,IF(E830="Ja",SUM($F$16:F830)/SUM($C$16:C830),I829),"?Fejl?"),"")</f>
        <v/>
      </c>
      <c r="J830" s="14" t="str">
        <f t="shared" si="66"/>
        <v/>
      </c>
      <c r="K830" s="10" t="str">
        <f t="shared" si="69"/>
        <v/>
      </c>
      <c r="L830" s="15" t="str">
        <f>IF(A830&gt;0,IF(ISNUMBER(F830),IF(A830&gt;=$A$15,SUM($F$15:F830)/(A830-$A$15+1),"?Datoer?"),"?Tæller?"),"")</f>
        <v/>
      </c>
      <c r="M830" s="37"/>
      <c r="N830" s="1"/>
      <c r="P830" s="4"/>
    </row>
    <row r="831" spans="1:16">
      <c r="A831" s="38"/>
      <c r="B831" s="39"/>
      <c r="C831" s="40"/>
      <c r="D831" s="40"/>
      <c r="E831" s="45"/>
      <c r="F831" s="10" t="str">
        <f t="shared" si="67"/>
        <v/>
      </c>
      <c r="G831" s="14" t="str">
        <f t="shared" si="65"/>
        <v/>
      </c>
      <c r="H831" s="14" t="str">
        <f t="shared" si="68"/>
        <v/>
      </c>
      <c r="I831" s="14" t="str">
        <f>IF(A831&gt;0,IF(SUM($C$16:C831)&gt;0,IF(E831="Ja",SUM($F$16:F831)/SUM($C$16:C831),I830),"?Fejl?"),"")</f>
        <v/>
      </c>
      <c r="J831" s="14" t="str">
        <f t="shared" si="66"/>
        <v/>
      </c>
      <c r="K831" s="10" t="str">
        <f t="shared" si="69"/>
        <v/>
      </c>
      <c r="L831" s="15" t="str">
        <f>IF(A831&gt;0,IF(ISNUMBER(F831),IF(A831&gt;=$A$15,SUM($F$15:F831)/(A831-$A$15+1),"?Datoer?"),"?Tæller?"),"")</f>
        <v/>
      </c>
      <c r="M831" s="37"/>
      <c r="N831" s="1"/>
      <c r="P831" s="4"/>
    </row>
    <row r="832" spans="1:16">
      <c r="A832" s="38"/>
      <c r="B832" s="39"/>
      <c r="C832" s="40"/>
      <c r="D832" s="40"/>
      <c r="E832" s="45"/>
      <c r="F832" s="10" t="str">
        <f t="shared" si="67"/>
        <v/>
      </c>
      <c r="G832" s="14" t="str">
        <f t="shared" si="65"/>
        <v/>
      </c>
      <c r="H832" s="14" t="str">
        <f t="shared" si="68"/>
        <v/>
      </c>
      <c r="I832" s="14" t="str">
        <f>IF(A832&gt;0,IF(SUM($C$16:C832)&gt;0,IF(E832="Ja",SUM($F$16:F832)/SUM($C$16:C832),I831),"?Fejl?"),"")</f>
        <v/>
      </c>
      <c r="J832" s="14" t="str">
        <f t="shared" si="66"/>
        <v/>
      </c>
      <c r="K832" s="10" t="str">
        <f t="shared" si="69"/>
        <v/>
      </c>
      <c r="L832" s="15" t="str">
        <f>IF(A832&gt;0,IF(ISNUMBER(F832),IF(A832&gt;=$A$15,SUM($F$15:F832)/(A832-$A$15+1),"?Datoer?"),"?Tæller?"),"")</f>
        <v/>
      </c>
      <c r="M832" s="37"/>
      <c r="N832" s="1"/>
      <c r="P832" s="4"/>
    </row>
    <row r="833" spans="1:16">
      <c r="A833" s="38"/>
      <c r="B833" s="39"/>
      <c r="C833" s="40"/>
      <c r="D833" s="40"/>
      <c r="E833" s="45"/>
      <c r="F833" s="10" t="str">
        <f t="shared" si="67"/>
        <v/>
      </c>
      <c r="G833" s="14" t="str">
        <f t="shared" si="65"/>
        <v/>
      </c>
      <c r="H833" s="14" t="str">
        <f t="shared" si="68"/>
        <v/>
      </c>
      <c r="I833" s="14" t="str">
        <f>IF(A833&gt;0,IF(SUM($C$16:C833)&gt;0,IF(E833="Ja",SUM($F$16:F833)/SUM($C$16:C833),I832),"?Fejl?"),"")</f>
        <v/>
      </c>
      <c r="J833" s="14" t="str">
        <f t="shared" si="66"/>
        <v/>
      </c>
      <c r="K833" s="10" t="str">
        <f t="shared" si="69"/>
        <v/>
      </c>
      <c r="L833" s="15" t="str">
        <f>IF(A833&gt;0,IF(ISNUMBER(F833),IF(A833&gt;=$A$15,SUM($F$15:F833)/(A833-$A$15+1),"?Datoer?"),"?Tæller?"),"")</f>
        <v/>
      </c>
      <c r="M833" s="37"/>
      <c r="N833" s="1"/>
      <c r="P833" s="4"/>
    </row>
    <row r="834" spans="1:16">
      <c r="A834" s="38"/>
      <c r="B834" s="39"/>
      <c r="C834" s="40"/>
      <c r="D834" s="40"/>
      <c r="E834" s="45"/>
      <c r="F834" s="10" t="str">
        <f t="shared" si="67"/>
        <v/>
      </c>
      <c r="G834" s="14" t="str">
        <f t="shared" si="65"/>
        <v/>
      </c>
      <c r="H834" s="14" t="str">
        <f t="shared" si="68"/>
        <v/>
      </c>
      <c r="I834" s="14" t="str">
        <f>IF(A834&gt;0,IF(SUM($C$16:C834)&gt;0,IF(E834="Ja",SUM($F$16:F834)/SUM($C$16:C834),I833),"?Fejl?"),"")</f>
        <v/>
      </c>
      <c r="J834" s="14" t="str">
        <f t="shared" si="66"/>
        <v/>
      </c>
      <c r="K834" s="10" t="str">
        <f t="shared" si="69"/>
        <v/>
      </c>
      <c r="L834" s="15" t="str">
        <f>IF(A834&gt;0,IF(ISNUMBER(F834),IF(A834&gt;=$A$15,SUM($F$15:F834)/(A834-$A$15+1),"?Datoer?"),"?Tæller?"),"")</f>
        <v/>
      </c>
      <c r="M834" s="37"/>
      <c r="N834" s="1"/>
      <c r="P834" s="4"/>
    </row>
    <row r="835" spans="1:16">
      <c r="A835" s="38"/>
      <c r="B835" s="39"/>
      <c r="C835" s="40"/>
      <c r="D835" s="40"/>
      <c r="E835" s="45"/>
      <c r="F835" s="10" t="str">
        <f t="shared" si="67"/>
        <v/>
      </c>
      <c r="G835" s="14" t="str">
        <f t="shared" si="65"/>
        <v/>
      </c>
      <c r="H835" s="14" t="str">
        <f t="shared" si="68"/>
        <v/>
      </c>
      <c r="I835" s="14" t="str">
        <f>IF(A835&gt;0,IF(SUM($C$16:C835)&gt;0,IF(E835="Ja",SUM($F$16:F835)/SUM($C$16:C835),I834),"?Fejl?"),"")</f>
        <v/>
      </c>
      <c r="J835" s="14" t="str">
        <f t="shared" si="66"/>
        <v/>
      </c>
      <c r="K835" s="10" t="str">
        <f t="shared" si="69"/>
        <v/>
      </c>
      <c r="L835" s="15" t="str">
        <f>IF(A835&gt;0,IF(ISNUMBER(F835),IF(A835&gt;=$A$15,SUM($F$15:F835)/(A835-$A$15+1),"?Datoer?"),"?Tæller?"),"")</f>
        <v/>
      </c>
      <c r="M835" s="37"/>
      <c r="N835" s="1"/>
      <c r="P835" s="4"/>
    </row>
    <row r="836" spans="1:16">
      <c r="A836" s="38"/>
      <c r="B836" s="39"/>
      <c r="C836" s="40"/>
      <c r="D836" s="40"/>
      <c r="E836" s="45"/>
      <c r="F836" s="10" t="str">
        <f t="shared" si="67"/>
        <v/>
      </c>
      <c r="G836" s="14" t="str">
        <f t="shared" si="65"/>
        <v/>
      </c>
      <c r="H836" s="14" t="str">
        <f t="shared" si="68"/>
        <v/>
      </c>
      <c r="I836" s="14" t="str">
        <f>IF(A836&gt;0,IF(SUM($C$16:C836)&gt;0,IF(E836="Ja",SUM($F$16:F836)/SUM($C$16:C836),I835),"?Fejl?"),"")</f>
        <v/>
      </c>
      <c r="J836" s="14" t="str">
        <f t="shared" si="66"/>
        <v/>
      </c>
      <c r="K836" s="10" t="str">
        <f t="shared" si="69"/>
        <v/>
      </c>
      <c r="L836" s="15" t="str">
        <f>IF(A836&gt;0,IF(ISNUMBER(F836),IF(A836&gt;=$A$15,SUM($F$15:F836)/(A836-$A$15+1),"?Datoer?"),"?Tæller?"),"")</f>
        <v/>
      </c>
      <c r="M836" s="37"/>
      <c r="N836" s="1"/>
      <c r="P836" s="4"/>
    </row>
    <row r="837" spans="1:16">
      <c r="A837" s="38"/>
      <c r="B837" s="39"/>
      <c r="C837" s="40"/>
      <c r="D837" s="40"/>
      <c r="E837" s="45"/>
      <c r="F837" s="10" t="str">
        <f t="shared" si="67"/>
        <v/>
      </c>
      <c r="G837" s="14" t="str">
        <f t="shared" si="65"/>
        <v/>
      </c>
      <c r="H837" s="14" t="str">
        <f t="shared" si="68"/>
        <v/>
      </c>
      <c r="I837" s="14" t="str">
        <f>IF(A837&gt;0,IF(SUM($C$16:C837)&gt;0,IF(E837="Ja",SUM($F$16:F837)/SUM($C$16:C837),I836),"?Fejl?"),"")</f>
        <v/>
      </c>
      <c r="J837" s="14" t="str">
        <f t="shared" si="66"/>
        <v/>
      </c>
      <c r="K837" s="10" t="str">
        <f t="shared" si="69"/>
        <v/>
      </c>
      <c r="L837" s="15" t="str">
        <f>IF(A837&gt;0,IF(ISNUMBER(F837),IF(A837&gt;=$A$15,SUM($F$15:F837)/(A837-$A$15+1),"?Datoer?"),"?Tæller?"),"")</f>
        <v/>
      </c>
      <c r="M837" s="37"/>
      <c r="N837" s="1"/>
      <c r="P837" s="4"/>
    </row>
    <row r="838" spans="1:16">
      <c r="A838" s="38"/>
      <c r="B838" s="39"/>
      <c r="C838" s="40"/>
      <c r="D838" s="40"/>
      <c r="E838" s="45"/>
      <c r="F838" s="10" t="str">
        <f t="shared" si="67"/>
        <v/>
      </c>
      <c r="G838" s="14" t="str">
        <f t="shared" si="65"/>
        <v/>
      </c>
      <c r="H838" s="14" t="str">
        <f t="shared" si="68"/>
        <v/>
      </c>
      <c r="I838" s="14" t="str">
        <f>IF(A838&gt;0,IF(SUM($C$16:C838)&gt;0,IF(E838="Ja",SUM($F$16:F838)/SUM($C$16:C838),I837),"?Fejl?"),"")</f>
        <v/>
      </c>
      <c r="J838" s="14" t="str">
        <f t="shared" si="66"/>
        <v/>
      </c>
      <c r="K838" s="10" t="str">
        <f t="shared" si="69"/>
        <v/>
      </c>
      <c r="L838" s="15" t="str">
        <f>IF(A838&gt;0,IF(ISNUMBER(F838),IF(A838&gt;=$A$15,SUM($F$15:F838)/(A838-$A$15+1),"?Datoer?"),"?Tæller?"),"")</f>
        <v/>
      </c>
      <c r="M838" s="37"/>
      <c r="N838" s="1"/>
      <c r="P838" s="4"/>
    </row>
    <row r="839" spans="1:16">
      <c r="A839" s="38"/>
      <c r="B839" s="39"/>
      <c r="C839" s="40"/>
      <c r="D839" s="40"/>
      <c r="E839" s="45"/>
      <c r="F839" s="10" t="str">
        <f t="shared" si="67"/>
        <v/>
      </c>
      <c r="G839" s="14" t="str">
        <f t="shared" si="65"/>
        <v/>
      </c>
      <c r="H839" s="14" t="str">
        <f t="shared" si="68"/>
        <v/>
      </c>
      <c r="I839" s="14" t="str">
        <f>IF(A839&gt;0,IF(SUM($C$16:C839)&gt;0,IF(E839="Ja",SUM($F$16:F839)/SUM($C$16:C839),I838),"?Fejl?"),"")</f>
        <v/>
      </c>
      <c r="J839" s="14" t="str">
        <f t="shared" si="66"/>
        <v/>
      </c>
      <c r="K839" s="10" t="str">
        <f t="shared" si="69"/>
        <v/>
      </c>
      <c r="L839" s="15" t="str">
        <f>IF(A839&gt;0,IF(ISNUMBER(F839),IF(A839&gt;=$A$15,SUM($F$15:F839)/(A839-$A$15+1),"?Datoer?"),"?Tæller?"),"")</f>
        <v/>
      </c>
      <c r="M839" s="37"/>
      <c r="N839" s="1"/>
      <c r="P839" s="4"/>
    </row>
    <row r="840" spans="1:16">
      <c r="A840" s="38"/>
      <c r="B840" s="39"/>
      <c r="C840" s="40"/>
      <c r="D840" s="40"/>
      <c r="E840" s="45"/>
      <c r="F840" s="10" t="str">
        <f t="shared" si="67"/>
        <v/>
      </c>
      <c r="G840" s="14" t="str">
        <f t="shared" si="65"/>
        <v/>
      </c>
      <c r="H840" s="14" t="str">
        <f t="shared" si="68"/>
        <v/>
      </c>
      <c r="I840" s="14" t="str">
        <f>IF(A840&gt;0,IF(SUM($C$16:C840)&gt;0,IF(E840="Ja",SUM($F$16:F840)/SUM($C$16:C840),I839),"?Fejl?"),"")</f>
        <v/>
      </c>
      <c r="J840" s="14" t="str">
        <f t="shared" si="66"/>
        <v/>
      </c>
      <c r="K840" s="10" t="str">
        <f t="shared" si="69"/>
        <v/>
      </c>
      <c r="L840" s="15" t="str">
        <f>IF(A840&gt;0,IF(ISNUMBER(F840),IF(A840&gt;=$A$15,SUM($F$15:F840)/(A840-$A$15+1),"?Datoer?"),"?Tæller?"),"")</f>
        <v/>
      </c>
      <c r="M840" s="37"/>
      <c r="N840" s="1"/>
      <c r="P840" s="4"/>
    </row>
    <row r="841" spans="1:16">
      <c r="A841" s="38"/>
      <c r="B841" s="39"/>
      <c r="C841" s="40"/>
      <c r="D841" s="40"/>
      <c r="E841" s="45"/>
      <c r="F841" s="10" t="str">
        <f t="shared" si="67"/>
        <v/>
      </c>
      <c r="G841" s="14" t="str">
        <f t="shared" si="65"/>
        <v/>
      </c>
      <c r="H841" s="14" t="str">
        <f t="shared" si="68"/>
        <v/>
      </c>
      <c r="I841" s="14" t="str">
        <f>IF(A841&gt;0,IF(SUM($C$16:C841)&gt;0,IF(E841="Ja",SUM($F$16:F841)/SUM($C$16:C841),I840),"?Fejl?"),"")</f>
        <v/>
      </c>
      <c r="J841" s="14" t="str">
        <f t="shared" si="66"/>
        <v/>
      </c>
      <c r="K841" s="10" t="str">
        <f t="shared" si="69"/>
        <v/>
      </c>
      <c r="L841" s="15" t="str">
        <f>IF(A841&gt;0,IF(ISNUMBER(F841),IF(A841&gt;=$A$15,SUM($F$15:F841)/(A841-$A$15+1),"?Datoer?"),"?Tæller?"),"")</f>
        <v/>
      </c>
      <c r="M841" s="37"/>
      <c r="N841" s="1"/>
      <c r="P841" s="4"/>
    </row>
    <row r="842" spans="1:16">
      <c r="A842" s="38"/>
      <c r="B842" s="39"/>
      <c r="C842" s="40"/>
      <c r="D842" s="40"/>
      <c r="E842" s="45"/>
      <c r="F842" s="10" t="str">
        <f t="shared" si="67"/>
        <v/>
      </c>
      <c r="G842" s="14" t="str">
        <f t="shared" si="65"/>
        <v/>
      </c>
      <c r="H842" s="14" t="str">
        <f t="shared" si="68"/>
        <v/>
      </c>
      <c r="I842" s="14" t="str">
        <f>IF(A842&gt;0,IF(SUM($C$16:C842)&gt;0,IF(E842="Ja",SUM($F$16:F842)/SUM($C$16:C842),I841),"?Fejl?"),"")</f>
        <v/>
      </c>
      <c r="J842" s="14" t="str">
        <f t="shared" si="66"/>
        <v/>
      </c>
      <c r="K842" s="10" t="str">
        <f t="shared" si="69"/>
        <v/>
      </c>
      <c r="L842" s="15" t="str">
        <f>IF(A842&gt;0,IF(ISNUMBER(F842),IF(A842&gt;=$A$15,SUM($F$15:F842)/(A842-$A$15+1),"?Datoer?"),"?Tæller?"),"")</f>
        <v/>
      </c>
      <c r="M842" s="37"/>
      <c r="N842" s="1"/>
      <c r="P842" s="4"/>
    </row>
    <row r="843" spans="1:16">
      <c r="A843" s="38"/>
      <c r="B843" s="39"/>
      <c r="C843" s="40"/>
      <c r="D843" s="40"/>
      <c r="E843" s="45"/>
      <c r="F843" s="10" t="str">
        <f t="shared" si="67"/>
        <v/>
      </c>
      <c r="G843" s="14" t="str">
        <f t="shared" si="65"/>
        <v/>
      </c>
      <c r="H843" s="14" t="str">
        <f t="shared" si="68"/>
        <v/>
      </c>
      <c r="I843" s="14" t="str">
        <f>IF(A843&gt;0,IF(SUM($C$16:C843)&gt;0,IF(E843="Ja",SUM($F$16:F843)/SUM($C$16:C843),I842),"?Fejl?"),"")</f>
        <v/>
      </c>
      <c r="J843" s="14" t="str">
        <f t="shared" si="66"/>
        <v/>
      </c>
      <c r="K843" s="10" t="str">
        <f t="shared" si="69"/>
        <v/>
      </c>
      <c r="L843" s="15" t="str">
        <f>IF(A843&gt;0,IF(ISNUMBER(F843),IF(A843&gt;=$A$15,SUM($F$15:F843)/(A843-$A$15+1),"?Datoer?"),"?Tæller?"),"")</f>
        <v/>
      </c>
      <c r="M843" s="37"/>
      <c r="N843" s="1"/>
      <c r="P843" s="4"/>
    </row>
    <row r="844" spans="1:16">
      <c r="A844" s="38"/>
      <c r="B844" s="39"/>
      <c r="C844" s="40"/>
      <c r="D844" s="40"/>
      <c r="E844" s="45"/>
      <c r="F844" s="10" t="str">
        <f t="shared" si="67"/>
        <v/>
      </c>
      <c r="G844" s="14" t="str">
        <f t="shared" si="65"/>
        <v/>
      </c>
      <c r="H844" s="14" t="str">
        <f t="shared" si="68"/>
        <v/>
      </c>
      <c r="I844" s="14" t="str">
        <f>IF(A844&gt;0,IF(SUM($C$16:C844)&gt;0,IF(E844="Ja",SUM($F$16:F844)/SUM($C$16:C844),I843),"?Fejl?"),"")</f>
        <v/>
      </c>
      <c r="J844" s="14" t="str">
        <f t="shared" si="66"/>
        <v/>
      </c>
      <c r="K844" s="10" t="str">
        <f t="shared" si="69"/>
        <v/>
      </c>
      <c r="L844" s="15" t="str">
        <f>IF(A844&gt;0,IF(ISNUMBER(F844),IF(A844&gt;=$A$15,SUM($F$15:F844)/(A844-$A$15+1),"?Datoer?"),"?Tæller?"),"")</f>
        <v/>
      </c>
      <c r="M844" s="37"/>
      <c r="N844" s="1"/>
      <c r="P844" s="4"/>
    </row>
    <row r="845" spans="1:16">
      <c r="A845" s="38"/>
      <c r="B845" s="39"/>
      <c r="C845" s="40"/>
      <c r="D845" s="40"/>
      <c r="E845" s="45"/>
      <c r="F845" s="10" t="str">
        <f t="shared" si="67"/>
        <v/>
      </c>
      <c r="G845" s="14" t="str">
        <f t="shared" si="65"/>
        <v/>
      </c>
      <c r="H845" s="14" t="str">
        <f t="shared" si="68"/>
        <v/>
      </c>
      <c r="I845" s="14" t="str">
        <f>IF(A845&gt;0,IF(SUM($C$16:C845)&gt;0,IF(E845="Ja",SUM($F$16:F845)/SUM($C$16:C845),I844),"?Fejl?"),"")</f>
        <v/>
      </c>
      <c r="J845" s="14" t="str">
        <f t="shared" si="66"/>
        <v/>
      </c>
      <c r="K845" s="10" t="str">
        <f t="shared" si="69"/>
        <v/>
      </c>
      <c r="L845" s="15" t="str">
        <f>IF(A845&gt;0,IF(ISNUMBER(F845),IF(A845&gt;=$A$15,SUM($F$15:F845)/(A845-$A$15+1),"?Datoer?"),"?Tæller?"),"")</f>
        <v/>
      </c>
      <c r="M845" s="37"/>
      <c r="N845" s="1"/>
      <c r="P845" s="4"/>
    </row>
    <row r="846" spans="1:16">
      <c r="A846" s="38"/>
      <c r="B846" s="39"/>
      <c r="C846" s="40"/>
      <c r="D846" s="40"/>
      <c r="E846" s="45"/>
      <c r="F846" s="10" t="str">
        <f t="shared" si="67"/>
        <v/>
      </c>
      <c r="G846" s="14" t="str">
        <f t="shared" si="65"/>
        <v/>
      </c>
      <c r="H846" s="14" t="str">
        <f t="shared" si="68"/>
        <v/>
      </c>
      <c r="I846" s="14" t="str">
        <f>IF(A846&gt;0,IF(SUM($C$16:C846)&gt;0,IF(E846="Ja",SUM($F$16:F846)/SUM($C$16:C846),I845),"?Fejl?"),"")</f>
        <v/>
      </c>
      <c r="J846" s="14" t="str">
        <f t="shared" si="66"/>
        <v/>
      </c>
      <c r="K846" s="10" t="str">
        <f t="shared" si="69"/>
        <v/>
      </c>
      <c r="L846" s="15" t="str">
        <f>IF(A846&gt;0,IF(ISNUMBER(F846),IF(A846&gt;=$A$15,SUM($F$15:F846)/(A846-$A$15+1),"?Datoer?"),"?Tæller?"),"")</f>
        <v/>
      </c>
      <c r="M846" s="37"/>
      <c r="N846" s="1"/>
      <c r="P846" s="4"/>
    </row>
    <row r="847" spans="1:16">
      <c r="A847" s="38"/>
      <c r="B847" s="39"/>
      <c r="C847" s="40"/>
      <c r="D847" s="40"/>
      <c r="E847" s="45"/>
      <c r="F847" s="10" t="str">
        <f t="shared" si="67"/>
        <v/>
      </c>
      <c r="G847" s="14" t="str">
        <f t="shared" si="65"/>
        <v/>
      </c>
      <c r="H847" s="14" t="str">
        <f t="shared" si="68"/>
        <v/>
      </c>
      <c r="I847" s="14" t="str">
        <f>IF(A847&gt;0,IF(SUM($C$16:C847)&gt;0,IF(E847="Ja",SUM($F$16:F847)/SUM($C$16:C847),I846),"?Fejl?"),"")</f>
        <v/>
      </c>
      <c r="J847" s="14" t="str">
        <f t="shared" si="66"/>
        <v/>
      </c>
      <c r="K847" s="10" t="str">
        <f t="shared" si="69"/>
        <v/>
      </c>
      <c r="L847" s="15" t="str">
        <f>IF(A847&gt;0,IF(ISNUMBER(F847),IF(A847&gt;=$A$15,SUM($F$15:F847)/(A847-$A$15+1),"?Datoer?"),"?Tæller?"),"")</f>
        <v/>
      </c>
      <c r="M847" s="37"/>
      <c r="N847" s="1"/>
      <c r="P847" s="4"/>
    </row>
    <row r="848" spans="1:16">
      <c r="A848" s="38"/>
      <c r="B848" s="39"/>
      <c r="C848" s="40"/>
      <c r="D848" s="40"/>
      <c r="E848" s="45"/>
      <c r="F848" s="10" t="str">
        <f t="shared" si="67"/>
        <v/>
      </c>
      <c r="G848" s="14" t="str">
        <f t="shared" ref="G848:G911" si="70">IF(A848&gt;0,IF(C848&gt;0,IF(ISNUMBER(F848),IF(E848="Ja",(F848+P848)/(C848+O848),G847),""),"?Liter?"),"")</f>
        <v/>
      </c>
      <c r="H848" s="14" t="str">
        <f t="shared" si="68"/>
        <v/>
      </c>
      <c r="I848" s="14" t="str">
        <f>IF(A848&gt;0,IF(SUM($C$16:C848)&gt;0,IF(E848="Ja",SUM($F$16:F848)/SUM($C$16:C848),I847),"?Fejl?"),"")</f>
        <v/>
      </c>
      <c r="J848" s="14" t="str">
        <f t="shared" si="66"/>
        <v/>
      </c>
      <c r="K848" s="10" t="str">
        <f t="shared" si="69"/>
        <v/>
      </c>
      <c r="L848" s="15" t="str">
        <f>IF(A848&gt;0,IF(ISNUMBER(F848),IF(A848&gt;=$A$15,SUM($F$15:F848)/(A848-$A$15+1),"?Datoer?"),"?Tæller?"),"")</f>
        <v/>
      </c>
      <c r="M848" s="37"/>
      <c r="N848" s="1"/>
      <c r="P848" s="4"/>
    </row>
    <row r="849" spans="1:16">
      <c r="A849" s="38"/>
      <c r="B849" s="39"/>
      <c r="C849" s="40"/>
      <c r="D849" s="40"/>
      <c r="E849" s="45"/>
      <c r="F849" s="10" t="str">
        <f t="shared" si="67"/>
        <v/>
      </c>
      <c r="G849" s="14" t="str">
        <f t="shared" si="70"/>
        <v/>
      </c>
      <c r="H849" s="14" t="str">
        <f t="shared" si="68"/>
        <v/>
      </c>
      <c r="I849" s="14" t="str">
        <f>IF(A849&gt;0,IF(SUM($C$16:C849)&gt;0,IF(E849="Ja",SUM($F$16:F849)/SUM($C$16:C849),I848),"?Fejl?"),"")</f>
        <v/>
      </c>
      <c r="J849" s="14" t="str">
        <f t="shared" ref="J849:J912" si="71">IF(G849&gt;0,H849/G849,"")</f>
        <v/>
      </c>
      <c r="K849" s="10" t="str">
        <f t="shared" si="69"/>
        <v/>
      </c>
      <c r="L849" s="15" t="str">
        <f>IF(A849&gt;0,IF(ISNUMBER(F849),IF(A849&gt;=$A$15,SUM($F$15:F849)/(A849-$A$15+1),"?Datoer?"),"?Tæller?"),"")</f>
        <v/>
      </c>
      <c r="M849" s="37"/>
      <c r="N849" s="1"/>
      <c r="P849" s="4"/>
    </row>
    <row r="850" spans="1:16">
      <c r="A850" s="38"/>
      <c r="B850" s="39"/>
      <c r="C850" s="40"/>
      <c r="D850" s="40"/>
      <c r="E850" s="45"/>
      <c r="F850" s="10" t="str">
        <f t="shared" si="67"/>
        <v/>
      </c>
      <c r="G850" s="14" t="str">
        <f t="shared" si="70"/>
        <v/>
      </c>
      <c r="H850" s="14" t="str">
        <f t="shared" si="68"/>
        <v/>
      </c>
      <c r="I850" s="14" t="str">
        <f>IF(A850&gt;0,IF(SUM($C$16:C850)&gt;0,IF(E850="Ja",SUM($F$16:F850)/SUM($C$16:C850),I849),"?Fejl?"),"")</f>
        <v/>
      </c>
      <c r="J850" s="14" t="str">
        <f t="shared" si="71"/>
        <v/>
      </c>
      <c r="K850" s="10" t="str">
        <f t="shared" si="69"/>
        <v/>
      </c>
      <c r="L850" s="15" t="str">
        <f>IF(A850&gt;0,IF(ISNUMBER(F850),IF(A850&gt;=$A$15,SUM($F$15:F850)/(A850-$A$15+1),"?Datoer?"),"?Tæller?"),"")</f>
        <v/>
      </c>
      <c r="M850" s="37"/>
      <c r="N850" s="1"/>
      <c r="P850" s="4"/>
    </row>
    <row r="851" spans="1:16">
      <c r="A851" s="38"/>
      <c r="B851" s="39"/>
      <c r="C851" s="40"/>
      <c r="D851" s="40"/>
      <c r="E851" s="45"/>
      <c r="F851" s="10" t="str">
        <f t="shared" si="67"/>
        <v/>
      </c>
      <c r="G851" s="14" t="str">
        <f t="shared" si="70"/>
        <v/>
      </c>
      <c r="H851" s="14" t="str">
        <f t="shared" si="68"/>
        <v/>
      </c>
      <c r="I851" s="14" t="str">
        <f>IF(A851&gt;0,IF(SUM($C$16:C851)&gt;0,IF(E851="Ja",SUM($F$16:F851)/SUM($C$16:C851),I850),"?Fejl?"),"")</f>
        <v/>
      </c>
      <c r="J851" s="14" t="str">
        <f t="shared" si="71"/>
        <v/>
      </c>
      <c r="K851" s="10" t="str">
        <f t="shared" si="69"/>
        <v/>
      </c>
      <c r="L851" s="15" t="str">
        <f>IF(A851&gt;0,IF(ISNUMBER(F851),IF(A851&gt;=$A$15,SUM($F$15:F851)/(A851-$A$15+1),"?Datoer?"),"?Tæller?"),"")</f>
        <v/>
      </c>
      <c r="M851" s="37"/>
      <c r="N851" s="1"/>
      <c r="P851" s="4"/>
    </row>
    <row r="852" spans="1:16">
      <c r="A852" s="38"/>
      <c r="B852" s="39"/>
      <c r="C852" s="40"/>
      <c r="D852" s="40"/>
      <c r="E852" s="45"/>
      <c r="F852" s="10" t="str">
        <f t="shared" si="67"/>
        <v/>
      </c>
      <c r="G852" s="14" t="str">
        <f t="shared" si="70"/>
        <v/>
      </c>
      <c r="H852" s="14" t="str">
        <f t="shared" si="68"/>
        <v/>
      </c>
      <c r="I852" s="14" t="str">
        <f>IF(A852&gt;0,IF(SUM($C$16:C852)&gt;0,IF(E852="Ja",SUM($F$16:F852)/SUM($C$16:C852),I851),"?Fejl?"),"")</f>
        <v/>
      </c>
      <c r="J852" s="14" t="str">
        <f t="shared" si="71"/>
        <v/>
      </c>
      <c r="K852" s="10" t="str">
        <f t="shared" si="69"/>
        <v/>
      </c>
      <c r="L852" s="15" t="str">
        <f>IF(A852&gt;0,IF(ISNUMBER(F852),IF(A852&gt;=$A$15,SUM($F$15:F852)/(A852-$A$15+1),"?Datoer?"),"?Tæller?"),"")</f>
        <v/>
      </c>
      <c r="M852" s="37"/>
      <c r="N852" s="1"/>
      <c r="P852" s="4"/>
    </row>
    <row r="853" spans="1:16">
      <c r="A853" s="38"/>
      <c r="B853" s="39"/>
      <c r="C853" s="40"/>
      <c r="D853" s="40"/>
      <c r="E853" s="45"/>
      <c r="F853" s="10" t="str">
        <f t="shared" si="67"/>
        <v/>
      </c>
      <c r="G853" s="14" t="str">
        <f t="shared" si="70"/>
        <v/>
      </c>
      <c r="H853" s="14" t="str">
        <f t="shared" si="68"/>
        <v/>
      </c>
      <c r="I853" s="14" t="str">
        <f>IF(A853&gt;0,IF(SUM($C$16:C853)&gt;0,IF(E853="Ja",SUM($F$16:F853)/SUM($C$16:C853),I852),"?Fejl?"),"")</f>
        <v/>
      </c>
      <c r="J853" s="14" t="str">
        <f t="shared" si="71"/>
        <v/>
      </c>
      <c r="K853" s="10" t="str">
        <f t="shared" si="69"/>
        <v/>
      </c>
      <c r="L853" s="15" t="str">
        <f>IF(A853&gt;0,IF(ISNUMBER(F853),IF(A853&gt;=$A$15,SUM($F$15:F853)/(A853-$A$15+1),"?Datoer?"),"?Tæller?"),"")</f>
        <v/>
      </c>
      <c r="M853" s="37"/>
      <c r="N853" s="1"/>
      <c r="P853" s="4"/>
    </row>
    <row r="854" spans="1:16">
      <c r="A854" s="38"/>
      <c r="B854" s="39"/>
      <c r="C854" s="40"/>
      <c r="D854" s="40"/>
      <c r="E854" s="45"/>
      <c r="F854" s="10" t="str">
        <f t="shared" si="67"/>
        <v/>
      </c>
      <c r="G854" s="14" t="str">
        <f t="shared" si="70"/>
        <v/>
      </c>
      <c r="H854" s="14" t="str">
        <f t="shared" si="68"/>
        <v/>
      </c>
      <c r="I854" s="14" t="str">
        <f>IF(A854&gt;0,IF(SUM($C$16:C854)&gt;0,IF(E854="Ja",SUM($F$16:F854)/SUM($C$16:C854),I853),"?Fejl?"),"")</f>
        <v/>
      </c>
      <c r="J854" s="14" t="str">
        <f t="shared" si="71"/>
        <v/>
      </c>
      <c r="K854" s="10" t="str">
        <f t="shared" si="69"/>
        <v/>
      </c>
      <c r="L854" s="15" t="str">
        <f>IF(A854&gt;0,IF(ISNUMBER(F854),IF(A854&gt;=$A$15,SUM($F$15:F854)/(A854-$A$15+1),"?Datoer?"),"?Tæller?"),"")</f>
        <v/>
      </c>
      <c r="M854" s="37"/>
      <c r="N854" s="1"/>
      <c r="P854" s="4"/>
    </row>
    <row r="855" spans="1:16">
      <c r="A855" s="38"/>
      <c r="B855" s="39"/>
      <c r="C855" s="40"/>
      <c r="D855" s="40"/>
      <c r="E855" s="45"/>
      <c r="F855" s="10" t="str">
        <f t="shared" si="67"/>
        <v/>
      </c>
      <c r="G855" s="14" t="str">
        <f t="shared" si="70"/>
        <v/>
      </c>
      <c r="H855" s="14" t="str">
        <f t="shared" si="68"/>
        <v/>
      </c>
      <c r="I855" s="14" t="str">
        <f>IF(A855&gt;0,IF(SUM($C$16:C855)&gt;0,IF(E855="Ja",SUM($F$16:F855)/SUM($C$16:C855),I854),"?Fejl?"),"")</f>
        <v/>
      </c>
      <c r="J855" s="14" t="str">
        <f t="shared" si="71"/>
        <v/>
      </c>
      <c r="K855" s="10" t="str">
        <f t="shared" si="69"/>
        <v/>
      </c>
      <c r="L855" s="15" t="str">
        <f>IF(A855&gt;0,IF(ISNUMBER(F855),IF(A855&gt;=$A$15,SUM($F$15:F855)/(A855-$A$15+1),"?Datoer?"),"?Tæller?"),"")</f>
        <v/>
      </c>
      <c r="M855" s="37"/>
      <c r="N855" s="1"/>
      <c r="P855" s="4"/>
    </row>
    <row r="856" spans="1:16">
      <c r="A856" s="38"/>
      <c r="B856" s="39"/>
      <c r="C856" s="40"/>
      <c r="D856" s="40"/>
      <c r="E856" s="45"/>
      <c r="F856" s="10" t="str">
        <f t="shared" si="67"/>
        <v/>
      </c>
      <c r="G856" s="14" t="str">
        <f t="shared" si="70"/>
        <v/>
      </c>
      <c r="H856" s="14" t="str">
        <f t="shared" si="68"/>
        <v/>
      </c>
      <c r="I856" s="14" t="str">
        <f>IF(A856&gt;0,IF(SUM($C$16:C856)&gt;0,IF(E856="Ja",SUM($F$16:F856)/SUM($C$16:C856),I855),"?Fejl?"),"")</f>
        <v/>
      </c>
      <c r="J856" s="14" t="str">
        <f t="shared" si="71"/>
        <v/>
      </c>
      <c r="K856" s="10" t="str">
        <f t="shared" si="69"/>
        <v/>
      </c>
      <c r="L856" s="15" t="str">
        <f>IF(A856&gt;0,IF(ISNUMBER(F856),IF(A856&gt;=$A$15,SUM($F$15:F856)/(A856-$A$15+1),"?Datoer?"),"?Tæller?"),"")</f>
        <v/>
      </c>
      <c r="M856" s="37"/>
      <c r="N856" s="1"/>
      <c r="P856" s="4"/>
    </row>
    <row r="857" spans="1:16">
      <c r="A857" s="38"/>
      <c r="B857" s="39"/>
      <c r="C857" s="40"/>
      <c r="D857" s="40"/>
      <c r="E857" s="45"/>
      <c r="F857" s="10" t="str">
        <f t="shared" si="67"/>
        <v/>
      </c>
      <c r="G857" s="14" t="str">
        <f t="shared" si="70"/>
        <v/>
      </c>
      <c r="H857" s="14" t="str">
        <f t="shared" si="68"/>
        <v/>
      </c>
      <c r="I857" s="14" t="str">
        <f>IF(A857&gt;0,IF(SUM($C$16:C857)&gt;0,IF(E857="Ja",SUM($F$16:F857)/SUM($C$16:C857),I856),"?Fejl?"),"")</f>
        <v/>
      </c>
      <c r="J857" s="14" t="str">
        <f t="shared" si="71"/>
        <v/>
      </c>
      <c r="K857" s="10" t="str">
        <f t="shared" si="69"/>
        <v/>
      </c>
      <c r="L857" s="15" t="str">
        <f>IF(A857&gt;0,IF(ISNUMBER(F857),IF(A857&gt;=$A$15,SUM($F$15:F857)/(A857-$A$15+1),"?Datoer?"),"?Tæller?"),"")</f>
        <v/>
      </c>
      <c r="M857" s="37"/>
      <c r="N857" s="1"/>
      <c r="P857" s="4"/>
    </row>
    <row r="858" spans="1:16">
      <c r="A858" s="38"/>
      <c r="B858" s="39"/>
      <c r="C858" s="40"/>
      <c r="D858" s="40"/>
      <c r="E858" s="45"/>
      <c r="F858" s="10" t="str">
        <f t="shared" si="67"/>
        <v/>
      </c>
      <c r="G858" s="14" t="str">
        <f t="shared" si="70"/>
        <v/>
      </c>
      <c r="H858" s="14" t="str">
        <f t="shared" si="68"/>
        <v/>
      </c>
      <c r="I858" s="14" t="str">
        <f>IF(A858&gt;0,IF(SUM($C$16:C858)&gt;0,IF(E858="Ja",SUM($F$16:F858)/SUM($C$16:C858),I857),"?Fejl?"),"")</f>
        <v/>
      </c>
      <c r="J858" s="14" t="str">
        <f t="shared" si="71"/>
        <v/>
      </c>
      <c r="K858" s="10" t="str">
        <f t="shared" si="69"/>
        <v/>
      </c>
      <c r="L858" s="15" t="str">
        <f>IF(A858&gt;0,IF(ISNUMBER(F858),IF(A858&gt;=$A$15,SUM($F$15:F858)/(A858-$A$15+1),"?Datoer?"),"?Tæller?"),"")</f>
        <v/>
      </c>
      <c r="M858" s="37"/>
      <c r="N858" s="1"/>
      <c r="P858" s="4"/>
    </row>
    <row r="859" spans="1:16">
      <c r="A859" s="38"/>
      <c r="B859" s="39"/>
      <c r="C859" s="40"/>
      <c r="D859" s="40"/>
      <c r="E859" s="45"/>
      <c r="F859" s="10" t="str">
        <f t="shared" si="67"/>
        <v/>
      </c>
      <c r="G859" s="14" t="str">
        <f t="shared" si="70"/>
        <v/>
      </c>
      <c r="H859" s="14" t="str">
        <f t="shared" si="68"/>
        <v/>
      </c>
      <c r="I859" s="14" t="str">
        <f>IF(A859&gt;0,IF(SUM($C$16:C859)&gt;0,IF(E859="Ja",SUM($F$16:F859)/SUM($C$16:C859),I858),"?Fejl?"),"")</f>
        <v/>
      </c>
      <c r="J859" s="14" t="str">
        <f t="shared" si="71"/>
        <v/>
      </c>
      <c r="K859" s="10" t="str">
        <f t="shared" si="69"/>
        <v/>
      </c>
      <c r="L859" s="15" t="str">
        <f>IF(A859&gt;0,IF(ISNUMBER(F859),IF(A859&gt;=$A$15,SUM($F$15:F859)/(A859-$A$15+1),"?Datoer?"),"?Tæller?"),"")</f>
        <v/>
      </c>
      <c r="M859" s="37"/>
      <c r="N859" s="1"/>
      <c r="P859" s="4"/>
    </row>
    <row r="860" spans="1:16">
      <c r="A860" s="38"/>
      <c r="B860" s="39"/>
      <c r="C860" s="40"/>
      <c r="D860" s="40"/>
      <c r="E860" s="45"/>
      <c r="F860" s="10" t="str">
        <f t="shared" si="67"/>
        <v/>
      </c>
      <c r="G860" s="14" t="str">
        <f t="shared" si="70"/>
        <v/>
      </c>
      <c r="H860" s="14" t="str">
        <f t="shared" si="68"/>
        <v/>
      </c>
      <c r="I860" s="14" t="str">
        <f>IF(A860&gt;0,IF(SUM($C$16:C860)&gt;0,IF(E860="Ja",SUM($F$16:F860)/SUM($C$16:C860),I859),"?Fejl?"),"")</f>
        <v/>
      </c>
      <c r="J860" s="14" t="str">
        <f t="shared" si="71"/>
        <v/>
      </c>
      <c r="K860" s="10" t="str">
        <f t="shared" si="69"/>
        <v/>
      </c>
      <c r="L860" s="15" t="str">
        <f>IF(A860&gt;0,IF(ISNUMBER(F860),IF(A860&gt;=$A$15,SUM($F$15:F860)/(A860-$A$15+1),"?Datoer?"),"?Tæller?"),"")</f>
        <v/>
      </c>
      <c r="M860" s="37"/>
      <c r="N860" s="1"/>
      <c r="P860" s="4"/>
    </row>
    <row r="861" spans="1:16">
      <c r="A861" s="38"/>
      <c r="B861" s="39"/>
      <c r="C861" s="40"/>
      <c r="D861" s="40"/>
      <c r="E861" s="45"/>
      <c r="F861" s="10" t="str">
        <f t="shared" si="67"/>
        <v/>
      </c>
      <c r="G861" s="14" t="str">
        <f t="shared" si="70"/>
        <v/>
      </c>
      <c r="H861" s="14" t="str">
        <f t="shared" si="68"/>
        <v/>
      </c>
      <c r="I861" s="14" t="str">
        <f>IF(A861&gt;0,IF(SUM($C$16:C861)&gt;0,IF(E861="Ja",SUM($F$16:F861)/SUM($C$16:C861),I860),"?Fejl?"),"")</f>
        <v/>
      </c>
      <c r="J861" s="14" t="str">
        <f t="shared" si="71"/>
        <v/>
      </c>
      <c r="K861" s="10" t="str">
        <f t="shared" si="69"/>
        <v/>
      </c>
      <c r="L861" s="15" t="str">
        <f>IF(A861&gt;0,IF(ISNUMBER(F861),IF(A861&gt;=$A$15,SUM($F$15:F861)/(A861-$A$15+1),"?Datoer?"),"?Tæller?"),"")</f>
        <v/>
      </c>
      <c r="M861" s="37"/>
      <c r="N861" s="1"/>
      <c r="P861" s="4"/>
    </row>
    <row r="862" spans="1:16">
      <c r="A862" s="38"/>
      <c r="B862" s="39"/>
      <c r="C862" s="40"/>
      <c r="D862" s="40"/>
      <c r="E862" s="45"/>
      <c r="F862" s="10" t="str">
        <f t="shared" si="67"/>
        <v/>
      </c>
      <c r="G862" s="14" t="str">
        <f t="shared" si="70"/>
        <v/>
      </c>
      <c r="H862" s="14" t="str">
        <f t="shared" si="68"/>
        <v/>
      </c>
      <c r="I862" s="14" t="str">
        <f>IF(A862&gt;0,IF(SUM($C$16:C862)&gt;0,IF(E862="Ja",SUM($F$16:F862)/SUM($C$16:C862),I861),"?Fejl?"),"")</f>
        <v/>
      </c>
      <c r="J862" s="14" t="str">
        <f t="shared" si="71"/>
        <v/>
      </c>
      <c r="K862" s="10" t="str">
        <f t="shared" si="69"/>
        <v/>
      </c>
      <c r="L862" s="15" t="str">
        <f>IF(A862&gt;0,IF(ISNUMBER(F862),IF(A862&gt;=$A$15,SUM($F$15:F862)/(A862-$A$15+1),"?Datoer?"),"?Tæller?"),"")</f>
        <v/>
      </c>
      <c r="M862" s="37"/>
      <c r="N862" s="1"/>
      <c r="P862" s="4"/>
    </row>
    <row r="863" spans="1:16">
      <c r="A863" s="38"/>
      <c r="B863" s="39"/>
      <c r="C863" s="40"/>
      <c r="D863" s="40"/>
      <c r="E863" s="45"/>
      <c r="F863" s="10" t="str">
        <f t="shared" si="67"/>
        <v/>
      </c>
      <c r="G863" s="14" t="str">
        <f t="shared" si="70"/>
        <v/>
      </c>
      <c r="H863" s="14" t="str">
        <f t="shared" si="68"/>
        <v/>
      </c>
      <c r="I863" s="14" t="str">
        <f>IF(A863&gt;0,IF(SUM($C$16:C863)&gt;0,IF(E863="Ja",SUM($F$16:F863)/SUM($C$16:C863),I862),"?Fejl?"),"")</f>
        <v/>
      </c>
      <c r="J863" s="14" t="str">
        <f t="shared" si="71"/>
        <v/>
      </c>
      <c r="K863" s="10" t="str">
        <f t="shared" si="69"/>
        <v/>
      </c>
      <c r="L863" s="15" t="str">
        <f>IF(A863&gt;0,IF(ISNUMBER(F863),IF(A863&gt;=$A$15,SUM($F$15:F863)/(A863-$A$15+1),"?Datoer?"),"?Tæller?"),"")</f>
        <v/>
      </c>
      <c r="M863" s="37"/>
      <c r="N863" s="1"/>
      <c r="P863" s="4"/>
    </row>
    <row r="864" spans="1:16">
      <c r="A864" s="38"/>
      <c r="B864" s="39"/>
      <c r="C864" s="40"/>
      <c r="D864" s="40"/>
      <c r="E864" s="45"/>
      <c r="F864" s="10" t="str">
        <f t="shared" si="67"/>
        <v/>
      </c>
      <c r="G864" s="14" t="str">
        <f t="shared" si="70"/>
        <v/>
      </c>
      <c r="H864" s="14" t="str">
        <f t="shared" si="68"/>
        <v/>
      </c>
      <c r="I864" s="14" t="str">
        <f>IF(A864&gt;0,IF(SUM($C$16:C864)&gt;0,IF(E864="Ja",SUM($F$16:F864)/SUM($C$16:C864),I863),"?Fejl?"),"")</f>
        <v/>
      </c>
      <c r="J864" s="14" t="str">
        <f t="shared" si="71"/>
        <v/>
      </c>
      <c r="K864" s="10" t="str">
        <f t="shared" si="69"/>
        <v/>
      </c>
      <c r="L864" s="15" t="str">
        <f>IF(A864&gt;0,IF(ISNUMBER(F864),IF(A864&gt;=$A$15,SUM($F$15:F864)/(A864-$A$15+1),"?Datoer?"),"?Tæller?"),"")</f>
        <v/>
      </c>
      <c r="M864" s="37"/>
      <c r="N864" s="1"/>
      <c r="P864" s="4"/>
    </row>
    <row r="865" spans="1:16">
      <c r="A865" s="38"/>
      <c r="B865" s="39"/>
      <c r="C865" s="40"/>
      <c r="D865" s="40"/>
      <c r="E865" s="45"/>
      <c r="F865" s="10" t="str">
        <f t="shared" si="67"/>
        <v/>
      </c>
      <c r="G865" s="14" t="str">
        <f t="shared" si="70"/>
        <v/>
      </c>
      <c r="H865" s="14" t="str">
        <f t="shared" si="68"/>
        <v/>
      </c>
      <c r="I865" s="14" t="str">
        <f>IF(A865&gt;0,IF(SUM($C$16:C865)&gt;0,IF(E865="Ja",SUM($F$16:F865)/SUM($C$16:C865),I864),"?Fejl?"),"")</f>
        <v/>
      </c>
      <c r="J865" s="14" t="str">
        <f t="shared" si="71"/>
        <v/>
      </c>
      <c r="K865" s="10" t="str">
        <f t="shared" si="69"/>
        <v/>
      </c>
      <c r="L865" s="15" t="str">
        <f>IF(A865&gt;0,IF(ISNUMBER(F865),IF(A865&gt;=$A$15,SUM($F$15:F865)/(A865-$A$15+1),"?Datoer?"),"?Tæller?"),"")</f>
        <v/>
      </c>
      <c r="M865" s="37"/>
      <c r="N865" s="1"/>
      <c r="P865" s="4"/>
    </row>
    <row r="866" spans="1:16">
      <c r="A866" s="38"/>
      <c r="B866" s="39"/>
      <c r="C866" s="40"/>
      <c r="D866" s="40"/>
      <c r="E866" s="45"/>
      <c r="F866" s="10" t="str">
        <f t="shared" si="67"/>
        <v/>
      </c>
      <c r="G866" s="14" t="str">
        <f t="shared" si="70"/>
        <v/>
      </c>
      <c r="H866" s="14" t="str">
        <f t="shared" si="68"/>
        <v/>
      </c>
      <c r="I866" s="14" t="str">
        <f>IF(A866&gt;0,IF(SUM($C$16:C866)&gt;0,IF(E866="Ja",SUM($F$16:F866)/SUM($C$16:C866),I865),"?Fejl?"),"")</f>
        <v/>
      </c>
      <c r="J866" s="14" t="str">
        <f t="shared" si="71"/>
        <v/>
      </c>
      <c r="K866" s="10" t="str">
        <f t="shared" si="69"/>
        <v/>
      </c>
      <c r="L866" s="15" t="str">
        <f>IF(A866&gt;0,IF(ISNUMBER(F866),IF(A866&gt;=$A$15,SUM($F$15:F866)/(A866-$A$15+1),"?Datoer?"),"?Tæller?"),"")</f>
        <v/>
      </c>
      <c r="M866" s="37"/>
      <c r="N866" s="1"/>
      <c r="P866" s="4"/>
    </row>
    <row r="867" spans="1:16">
      <c r="A867" s="38"/>
      <c r="B867" s="39"/>
      <c r="C867" s="40"/>
      <c r="D867" s="40"/>
      <c r="E867" s="45"/>
      <c r="F867" s="10" t="str">
        <f t="shared" si="67"/>
        <v/>
      </c>
      <c r="G867" s="14" t="str">
        <f t="shared" si="70"/>
        <v/>
      </c>
      <c r="H867" s="14" t="str">
        <f t="shared" si="68"/>
        <v/>
      </c>
      <c r="I867" s="14" t="str">
        <f>IF(A867&gt;0,IF(SUM($C$16:C867)&gt;0,IF(E867="Ja",SUM($F$16:F867)/SUM($C$16:C867),I866),"?Fejl?"),"")</f>
        <v/>
      </c>
      <c r="J867" s="14" t="str">
        <f t="shared" si="71"/>
        <v/>
      </c>
      <c r="K867" s="10" t="str">
        <f t="shared" si="69"/>
        <v/>
      </c>
      <c r="L867" s="15" t="str">
        <f>IF(A867&gt;0,IF(ISNUMBER(F867),IF(A867&gt;=$A$15,SUM($F$15:F867)/(A867-$A$15+1),"?Datoer?"),"?Tæller?"),"")</f>
        <v/>
      </c>
      <c r="M867" s="37"/>
      <c r="N867" s="1"/>
      <c r="P867" s="4"/>
    </row>
    <row r="868" spans="1:16">
      <c r="A868" s="38"/>
      <c r="B868" s="39"/>
      <c r="C868" s="40"/>
      <c r="D868" s="40"/>
      <c r="E868" s="45"/>
      <c r="F868" s="10" t="str">
        <f t="shared" si="67"/>
        <v/>
      </c>
      <c r="G868" s="14" t="str">
        <f t="shared" si="70"/>
        <v/>
      </c>
      <c r="H868" s="14" t="str">
        <f t="shared" si="68"/>
        <v/>
      </c>
      <c r="I868" s="14" t="str">
        <f>IF(A868&gt;0,IF(SUM($C$16:C868)&gt;0,IF(E868="Ja",SUM($F$16:F868)/SUM($C$16:C868),I867),"?Fejl?"),"")</f>
        <v/>
      </c>
      <c r="J868" s="14" t="str">
        <f t="shared" si="71"/>
        <v/>
      </c>
      <c r="K868" s="10" t="str">
        <f t="shared" si="69"/>
        <v/>
      </c>
      <c r="L868" s="15" t="str">
        <f>IF(A868&gt;0,IF(ISNUMBER(F868),IF(A868&gt;=$A$15,SUM($F$15:F868)/(A868-$A$15+1),"?Datoer?"),"?Tæller?"),"")</f>
        <v/>
      </c>
      <c r="M868" s="37"/>
      <c r="N868" s="1"/>
      <c r="P868" s="4"/>
    </row>
    <row r="869" spans="1:16">
      <c r="A869" s="38"/>
      <c r="B869" s="39"/>
      <c r="C869" s="40"/>
      <c r="D869" s="40"/>
      <c r="E869" s="45"/>
      <c r="F869" s="10" t="str">
        <f t="shared" si="67"/>
        <v/>
      </c>
      <c r="G869" s="14" t="str">
        <f t="shared" si="70"/>
        <v/>
      </c>
      <c r="H869" s="14" t="str">
        <f t="shared" si="68"/>
        <v/>
      </c>
      <c r="I869" s="14" t="str">
        <f>IF(A869&gt;0,IF(SUM($C$16:C869)&gt;0,IF(E869="Ja",SUM($F$16:F869)/SUM($C$16:C869),I868),"?Fejl?"),"")</f>
        <v/>
      </c>
      <c r="J869" s="14" t="str">
        <f t="shared" si="71"/>
        <v/>
      </c>
      <c r="K869" s="10" t="str">
        <f t="shared" si="69"/>
        <v/>
      </c>
      <c r="L869" s="15" t="str">
        <f>IF(A869&gt;0,IF(ISNUMBER(F869),IF(A869&gt;=$A$15,SUM($F$15:F869)/(A869-$A$15+1),"?Datoer?"),"?Tæller?"),"")</f>
        <v/>
      </c>
      <c r="M869" s="37"/>
      <c r="N869" s="1"/>
      <c r="P869" s="4"/>
    </row>
    <row r="870" spans="1:16">
      <c r="A870" s="38"/>
      <c r="B870" s="39"/>
      <c r="C870" s="40"/>
      <c r="D870" s="40"/>
      <c r="E870" s="45"/>
      <c r="F870" s="10" t="str">
        <f t="shared" si="67"/>
        <v/>
      </c>
      <c r="G870" s="14" t="str">
        <f t="shared" si="70"/>
        <v/>
      </c>
      <c r="H870" s="14" t="str">
        <f t="shared" si="68"/>
        <v/>
      </c>
      <c r="I870" s="14" t="str">
        <f>IF(A870&gt;0,IF(SUM($C$16:C870)&gt;0,IF(E870="Ja",SUM($F$16:F870)/SUM($C$16:C870),I869),"?Fejl?"),"")</f>
        <v/>
      </c>
      <c r="J870" s="14" t="str">
        <f t="shared" si="71"/>
        <v/>
      </c>
      <c r="K870" s="10" t="str">
        <f t="shared" si="69"/>
        <v/>
      </c>
      <c r="L870" s="15" t="str">
        <f>IF(A870&gt;0,IF(ISNUMBER(F870),IF(A870&gt;=$A$15,SUM($F$15:F870)/(A870-$A$15+1),"?Datoer?"),"?Tæller?"),"")</f>
        <v/>
      </c>
      <c r="M870" s="37"/>
      <c r="N870" s="1"/>
      <c r="P870" s="4"/>
    </row>
    <row r="871" spans="1:16">
      <c r="A871" s="38"/>
      <c r="B871" s="39"/>
      <c r="C871" s="40"/>
      <c r="D871" s="40"/>
      <c r="E871" s="45"/>
      <c r="F871" s="10" t="str">
        <f t="shared" si="67"/>
        <v/>
      </c>
      <c r="G871" s="14" t="str">
        <f t="shared" si="70"/>
        <v/>
      </c>
      <c r="H871" s="14" t="str">
        <f t="shared" si="68"/>
        <v/>
      </c>
      <c r="I871" s="14" t="str">
        <f>IF(A871&gt;0,IF(SUM($C$16:C871)&gt;0,IF(E871="Ja",SUM($F$16:F871)/SUM($C$16:C871),I870),"?Fejl?"),"")</f>
        <v/>
      </c>
      <c r="J871" s="14" t="str">
        <f t="shared" si="71"/>
        <v/>
      </c>
      <c r="K871" s="10" t="str">
        <f t="shared" si="69"/>
        <v/>
      </c>
      <c r="L871" s="15" t="str">
        <f>IF(A871&gt;0,IF(ISNUMBER(F871),IF(A871&gt;=$A$15,SUM($F$15:F871)/(A871-$A$15+1),"?Datoer?"),"?Tæller?"),"")</f>
        <v/>
      </c>
      <c r="M871" s="37"/>
      <c r="N871" s="1"/>
      <c r="P871" s="4"/>
    </row>
    <row r="872" spans="1:16">
      <c r="A872" s="38"/>
      <c r="B872" s="39"/>
      <c r="C872" s="40"/>
      <c r="D872" s="40"/>
      <c r="E872" s="45"/>
      <c r="F872" s="10" t="str">
        <f t="shared" si="67"/>
        <v/>
      </c>
      <c r="G872" s="14" t="str">
        <f t="shared" si="70"/>
        <v/>
      </c>
      <c r="H872" s="14" t="str">
        <f t="shared" si="68"/>
        <v/>
      </c>
      <c r="I872" s="14" t="str">
        <f>IF(A872&gt;0,IF(SUM($C$16:C872)&gt;0,IF(E872="Ja",SUM($F$16:F872)/SUM($C$16:C872),I871),"?Fejl?"),"")</f>
        <v/>
      </c>
      <c r="J872" s="14" t="str">
        <f t="shared" si="71"/>
        <v/>
      </c>
      <c r="K872" s="10" t="str">
        <f t="shared" si="69"/>
        <v/>
      </c>
      <c r="L872" s="15" t="str">
        <f>IF(A872&gt;0,IF(ISNUMBER(F872),IF(A872&gt;=$A$15,SUM($F$15:F872)/(A872-$A$15+1),"?Datoer?"),"?Tæller?"),"")</f>
        <v/>
      </c>
      <c r="M872" s="37"/>
      <c r="N872" s="1"/>
      <c r="P872" s="4"/>
    </row>
    <row r="873" spans="1:16">
      <c r="A873" s="38"/>
      <c r="B873" s="39"/>
      <c r="C873" s="40"/>
      <c r="D873" s="40"/>
      <c r="E873" s="45"/>
      <c r="F873" s="10" t="str">
        <f t="shared" ref="F873:F936" si="72">IF(A873&gt;0,IF(AND(ISNUMBER(B872),ISNUMBER(B873)),B873-B872,"?Tæller?"),"")</f>
        <v/>
      </c>
      <c r="G873" s="14" t="str">
        <f t="shared" si="70"/>
        <v/>
      </c>
      <c r="H873" s="14" t="str">
        <f t="shared" ref="H873:H936" si="73">IF(AND(ISBLANK(C873),ISBLANK(D873)),"",IF(C873&gt;0,IF(D873&gt;0,D873/C873,"?Beløb?"),"?Liter?"))</f>
        <v/>
      </c>
      <c r="I873" s="14" t="str">
        <f>IF(A873&gt;0,IF(SUM($C$16:C873)&gt;0,IF(E873="Ja",SUM($F$16:F873)/SUM($C$16:C873),I872),"?Fejl?"),"")</f>
        <v/>
      </c>
      <c r="J873" s="14" t="str">
        <f t="shared" si="71"/>
        <v/>
      </c>
      <c r="K873" s="10" t="str">
        <f t="shared" ref="K873:K936" si="74">IF(A873&gt;0,IF(ISNUMBER(F873),IF(A873&gt;=A872,F873/(A873-A872+1),"?Datoer?"),"?Tæller?"),"")</f>
        <v/>
      </c>
      <c r="L873" s="15" t="str">
        <f>IF(A873&gt;0,IF(ISNUMBER(F873),IF(A873&gt;=$A$15,SUM($F$15:F873)/(A873-$A$15+1),"?Datoer?"),"?Tæller?"),"")</f>
        <v/>
      </c>
      <c r="M873" s="37"/>
      <c r="N873" s="1"/>
      <c r="P873" s="4"/>
    </row>
    <row r="874" spans="1:16">
      <c r="A874" s="38"/>
      <c r="B874" s="39"/>
      <c r="C874" s="40"/>
      <c r="D874" s="40"/>
      <c r="E874" s="45"/>
      <c r="F874" s="10" t="str">
        <f t="shared" si="72"/>
        <v/>
      </c>
      <c r="G874" s="14" t="str">
        <f t="shared" si="70"/>
        <v/>
      </c>
      <c r="H874" s="14" t="str">
        <f t="shared" si="73"/>
        <v/>
      </c>
      <c r="I874" s="14" t="str">
        <f>IF(A874&gt;0,IF(SUM($C$16:C874)&gt;0,IF(E874="Ja",SUM($F$16:F874)/SUM($C$16:C874),I873),"?Fejl?"),"")</f>
        <v/>
      </c>
      <c r="J874" s="14" t="str">
        <f t="shared" si="71"/>
        <v/>
      </c>
      <c r="K874" s="10" t="str">
        <f t="shared" si="74"/>
        <v/>
      </c>
      <c r="L874" s="15" t="str">
        <f>IF(A874&gt;0,IF(ISNUMBER(F874),IF(A874&gt;=$A$15,SUM($F$15:F874)/(A874-$A$15+1),"?Datoer?"),"?Tæller?"),"")</f>
        <v/>
      </c>
      <c r="M874" s="37"/>
      <c r="N874" s="1"/>
      <c r="P874" s="4"/>
    </row>
    <row r="875" spans="1:16">
      <c r="A875" s="38"/>
      <c r="B875" s="39"/>
      <c r="C875" s="40"/>
      <c r="D875" s="40"/>
      <c r="E875" s="45"/>
      <c r="F875" s="10" t="str">
        <f t="shared" si="72"/>
        <v/>
      </c>
      <c r="G875" s="14" t="str">
        <f t="shared" si="70"/>
        <v/>
      </c>
      <c r="H875" s="14" t="str">
        <f t="shared" si="73"/>
        <v/>
      </c>
      <c r="I875" s="14" t="str">
        <f>IF(A875&gt;0,IF(SUM($C$16:C875)&gt;0,IF(E875="Ja",SUM($F$16:F875)/SUM($C$16:C875),I874),"?Fejl?"),"")</f>
        <v/>
      </c>
      <c r="J875" s="14" t="str">
        <f t="shared" si="71"/>
        <v/>
      </c>
      <c r="K875" s="10" t="str">
        <f t="shared" si="74"/>
        <v/>
      </c>
      <c r="L875" s="15" t="str">
        <f>IF(A875&gt;0,IF(ISNUMBER(F875),IF(A875&gt;=$A$15,SUM($F$15:F875)/(A875-$A$15+1),"?Datoer?"),"?Tæller?"),"")</f>
        <v/>
      </c>
      <c r="M875" s="37"/>
      <c r="N875" s="1"/>
      <c r="P875" s="4"/>
    </row>
    <row r="876" spans="1:16">
      <c r="A876" s="38"/>
      <c r="B876" s="39"/>
      <c r="C876" s="40"/>
      <c r="D876" s="40"/>
      <c r="E876" s="45"/>
      <c r="F876" s="10" t="str">
        <f t="shared" si="72"/>
        <v/>
      </c>
      <c r="G876" s="14" t="str">
        <f t="shared" si="70"/>
        <v/>
      </c>
      <c r="H876" s="14" t="str">
        <f t="shared" si="73"/>
        <v/>
      </c>
      <c r="I876" s="14" t="str">
        <f>IF(A876&gt;0,IF(SUM($C$16:C876)&gt;0,IF(E876="Ja",SUM($F$16:F876)/SUM($C$16:C876),I875),"?Fejl?"),"")</f>
        <v/>
      </c>
      <c r="J876" s="14" t="str">
        <f t="shared" si="71"/>
        <v/>
      </c>
      <c r="K876" s="10" t="str">
        <f t="shared" si="74"/>
        <v/>
      </c>
      <c r="L876" s="15" t="str">
        <f>IF(A876&gt;0,IF(ISNUMBER(F876),IF(A876&gt;=$A$15,SUM($F$15:F876)/(A876-$A$15+1),"?Datoer?"),"?Tæller?"),"")</f>
        <v/>
      </c>
      <c r="M876" s="37"/>
      <c r="N876" s="1"/>
      <c r="P876" s="4"/>
    </row>
    <row r="877" spans="1:16">
      <c r="A877" s="38"/>
      <c r="B877" s="39"/>
      <c r="C877" s="40"/>
      <c r="D877" s="40"/>
      <c r="E877" s="45"/>
      <c r="F877" s="10" t="str">
        <f t="shared" si="72"/>
        <v/>
      </c>
      <c r="G877" s="14" t="str">
        <f t="shared" si="70"/>
        <v/>
      </c>
      <c r="H877" s="14" t="str">
        <f t="shared" si="73"/>
        <v/>
      </c>
      <c r="I877" s="14" t="str">
        <f>IF(A877&gt;0,IF(SUM($C$16:C877)&gt;0,IF(E877="Ja",SUM($F$16:F877)/SUM($C$16:C877),I876),"?Fejl?"),"")</f>
        <v/>
      </c>
      <c r="J877" s="14" t="str">
        <f t="shared" si="71"/>
        <v/>
      </c>
      <c r="K877" s="10" t="str">
        <f t="shared" si="74"/>
        <v/>
      </c>
      <c r="L877" s="15" t="str">
        <f>IF(A877&gt;0,IF(ISNUMBER(F877),IF(A877&gt;=$A$15,SUM($F$15:F877)/(A877-$A$15+1),"?Datoer?"),"?Tæller?"),"")</f>
        <v/>
      </c>
      <c r="M877" s="37"/>
      <c r="N877" s="1"/>
      <c r="P877" s="4"/>
    </row>
    <row r="878" spans="1:16">
      <c r="A878" s="38"/>
      <c r="B878" s="39"/>
      <c r="C878" s="40"/>
      <c r="D878" s="40"/>
      <c r="E878" s="45"/>
      <c r="F878" s="10" t="str">
        <f t="shared" si="72"/>
        <v/>
      </c>
      <c r="G878" s="14" t="str">
        <f t="shared" si="70"/>
        <v/>
      </c>
      <c r="H878" s="14" t="str">
        <f t="shared" si="73"/>
        <v/>
      </c>
      <c r="I878" s="14" t="str">
        <f>IF(A878&gt;0,IF(SUM($C$16:C878)&gt;0,IF(E878="Ja",SUM($F$16:F878)/SUM($C$16:C878),I877),"?Fejl?"),"")</f>
        <v/>
      </c>
      <c r="J878" s="14" t="str">
        <f t="shared" si="71"/>
        <v/>
      </c>
      <c r="K878" s="10" t="str">
        <f t="shared" si="74"/>
        <v/>
      </c>
      <c r="L878" s="15" t="str">
        <f>IF(A878&gt;0,IF(ISNUMBER(F878),IF(A878&gt;=$A$15,SUM($F$15:F878)/(A878-$A$15+1),"?Datoer?"),"?Tæller?"),"")</f>
        <v/>
      </c>
      <c r="M878" s="37"/>
      <c r="N878" s="1"/>
      <c r="P878" s="4"/>
    </row>
    <row r="879" spans="1:16">
      <c r="A879" s="38"/>
      <c r="B879" s="39"/>
      <c r="C879" s="40"/>
      <c r="D879" s="40"/>
      <c r="E879" s="45"/>
      <c r="F879" s="10" t="str">
        <f t="shared" si="72"/>
        <v/>
      </c>
      <c r="G879" s="14" t="str">
        <f t="shared" si="70"/>
        <v/>
      </c>
      <c r="H879" s="14" t="str">
        <f t="shared" si="73"/>
        <v/>
      </c>
      <c r="I879" s="14" t="str">
        <f>IF(A879&gt;0,IF(SUM($C$16:C879)&gt;0,IF(E879="Ja",SUM($F$16:F879)/SUM($C$16:C879),I878),"?Fejl?"),"")</f>
        <v/>
      </c>
      <c r="J879" s="14" t="str">
        <f t="shared" si="71"/>
        <v/>
      </c>
      <c r="K879" s="10" t="str">
        <f t="shared" si="74"/>
        <v/>
      </c>
      <c r="L879" s="15" t="str">
        <f>IF(A879&gt;0,IF(ISNUMBER(F879),IF(A879&gt;=$A$15,SUM($F$15:F879)/(A879-$A$15+1),"?Datoer?"),"?Tæller?"),"")</f>
        <v/>
      </c>
      <c r="M879" s="37"/>
      <c r="N879" s="1"/>
      <c r="P879" s="4"/>
    </row>
    <row r="880" spans="1:16">
      <c r="A880" s="38"/>
      <c r="B880" s="39"/>
      <c r="C880" s="40"/>
      <c r="D880" s="40"/>
      <c r="E880" s="45"/>
      <c r="F880" s="10" t="str">
        <f t="shared" si="72"/>
        <v/>
      </c>
      <c r="G880" s="14" t="str">
        <f t="shared" si="70"/>
        <v/>
      </c>
      <c r="H880" s="14" t="str">
        <f t="shared" si="73"/>
        <v/>
      </c>
      <c r="I880" s="14" t="str">
        <f>IF(A880&gt;0,IF(SUM($C$16:C880)&gt;0,IF(E880="Ja",SUM($F$16:F880)/SUM($C$16:C880),I879),"?Fejl?"),"")</f>
        <v/>
      </c>
      <c r="J880" s="14" t="str">
        <f t="shared" si="71"/>
        <v/>
      </c>
      <c r="K880" s="10" t="str">
        <f t="shared" si="74"/>
        <v/>
      </c>
      <c r="L880" s="15" t="str">
        <f>IF(A880&gt;0,IF(ISNUMBER(F880),IF(A880&gt;=$A$15,SUM($F$15:F880)/(A880-$A$15+1),"?Datoer?"),"?Tæller?"),"")</f>
        <v/>
      </c>
      <c r="M880" s="37"/>
      <c r="N880" s="1"/>
      <c r="P880" s="4"/>
    </row>
    <row r="881" spans="1:16">
      <c r="A881" s="38"/>
      <c r="B881" s="39"/>
      <c r="C881" s="40"/>
      <c r="D881" s="40"/>
      <c r="E881" s="45"/>
      <c r="F881" s="10" t="str">
        <f t="shared" si="72"/>
        <v/>
      </c>
      <c r="G881" s="14" t="str">
        <f t="shared" si="70"/>
        <v/>
      </c>
      <c r="H881" s="14" t="str">
        <f t="shared" si="73"/>
        <v/>
      </c>
      <c r="I881" s="14" t="str">
        <f>IF(A881&gt;0,IF(SUM($C$16:C881)&gt;0,IF(E881="Ja",SUM($F$16:F881)/SUM($C$16:C881),I880),"?Fejl?"),"")</f>
        <v/>
      </c>
      <c r="J881" s="14" t="str">
        <f t="shared" si="71"/>
        <v/>
      </c>
      <c r="K881" s="10" t="str">
        <f t="shared" si="74"/>
        <v/>
      </c>
      <c r="L881" s="15" t="str">
        <f>IF(A881&gt;0,IF(ISNUMBER(F881),IF(A881&gt;=$A$15,SUM($F$15:F881)/(A881-$A$15+1),"?Datoer?"),"?Tæller?"),"")</f>
        <v/>
      </c>
      <c r="M881" s="37"/>
      <c r="N881" s="1"/>
      <c r="P881" s="4"/>
    </row>
    <row r="882" spans="1:16">
      <c r="A882" s="38"/>
      <c r="B882" s="39"/>
      <c r="C882" s="40"/>
      <c r="D882" s="40"/>
      <c r="E882" s="45"/>
      <c r="F882" s="10" t="str">
        <f t="shared" si="72"/>
        <v/>
      </c>
      <c r="G882" s="14" t="str">
        <f t="shared" si="70"/>
        <v/>
      </c>
      <c r="H882" s="14" t="str">
        <f t="shared" si="73"/>
        <v/>
      </c>
      <c r="I882" s="14" t="str">
        <f>IF(A882&gt;0,IF(SUM($C$16:C882)&gt;0,IF(E882="Ja",SUM($F$16:F882)/SUM($C$16:C882),I881),"?Fejl?"),"")</f>
        <v/>
      </c>
      <c r="J882" s="14" t="str">
        <f t="shared" si="71"/>
        <v/>
      </c>
      <c r="K882" s="10" t="str">
        <f t="shared" si="74"/>
        <v/>
      </c>
      <c r="L882" s="15" t="str">
        <f>IF(A882&gt;0,IF(ISNUMBER(F882),IF(A882&gt;=$A$15,SUM($F$15:F882)/(A882-$A$15+1),"?Datoer?"),"?Tæller?"),"")</f>
        <v/>
      </c>
      <c r="M882" s="37"/>
      <c r="N882" s="1"/>
      <c r="P882" s="4"/>
    </row>
    <row r="883" spans="1:16">
      <c r="A883" s="38"/>
      <c r="B883" s="39"/>
      <c r="C883" s="40"/>
      <c r="D883" s="40"/>
      <c r="E883" s="45"/>
      <c r="F883" s="10" t="str">
        <f t="shared" si="72"/>
        <v/>
      </c>
      <c r="G883" s="14" t="str">
        <f t="shared" si="70"/>
        <v/>
      </c>
      <c r="H883" s="14" t="str">
        <f t="shared" si="73"/>
        <v/>
      </c>
      <c r="I883" s="14" t="str">
        <f>IF(A883&gt;0,IF(SUM($C$16:C883)&gt;0,IF(E883="Ja",SUM($F$16:F883)/SUM($C$16:C883),I882),"?Fejl?"),"")</f>
        <v/>
      </c>
      <c r="J883" s="14" t="str">
        <f t="shared" si="71"/>
        <v/>
      </c>
      <c r="K883" s="10" t="str">
        <f t="shared" si="74"/>
        <v/>
      </c>
      <c r="L883" s="15" t="str">
        <f>IF(A883&gt;0,IF(ISNUMBER(F883),IF(A883&gt;=$A$15,SUM($F$15:F883)/(A883-$A$15+1),"?Datoer?"),"?Tæller?"),"")</f>
        <v/>
      </c>
      <c r="M883" s="37"/>
      <c r="N883" s="1"/>
      <c r="P883" s="4"/>
    </row>
    <row r="884" spans="1:16">
      <c r="A884" s="38"/>
      <c r="B884" s="39"/>
      <c r="C884" s="40"/>
      <c r="D884" s="40"/>
      <c r="E884" s="45"/>
      <c r="F884" s="10" t="str">
        <f t="shared" si="72"/>
        <v/>
      </c>
      <c r="G884" s="14" t="str">
        <f t="shared" si="70"/>
        <v/>
      </c>
      <c r="H884" s="14" t="str">
        <f t="shared" si="73"/>
        <v/>
      </c>
      <c r="I884" s="14" t="str">
        <f>IF(A884&gt;0,IF(SUM($C$16:C884)&gt;0,IF(E884="Ja",SUM($F$16:F884)/SUM($C$16:C884),I883),"?Fejl?"),"")</f>
        <v/>
      </c>
      <c r="J884" s="14" t="str">
        <f t="shared" si="71"/>
        <v/>
      </c>
      <c r="K884" s="10" t="str">
        <f t="shared" si="74"/>
        <v/>
      </c>
      <c r="L884" s="15" t="str">
        <f>IF(A884&gt;0,IF(ISNUMBER(F884),IF(A884&gt;=$A$15,SUM($F$15:F884)/(A884-$A$15+1),"?Datoer?"),"?Tæller?"),"")</f>
        <v/>
      </c>
      <c r="M884" s="37"/>
      <c r="N884" s="1"/>
      <c r="P884" s="4"/>
    </row>
    <row r="885" spans="1:16">
      <c r="A885" s="38"/>
      <c r="B885" s="39"/>
      <c r="C885" s="40"/>
      <c r="D885" s="40"/>
      <c r="E885" s="45"/>
      <c r="F885" s="10" t="str">
        <f t="shared" si="72"/>
        <v/>
      </c>
      <c r="G885" s="14" t="str">
        <f t="shared" si="70"/>
        <v/>
      </c>
      <c r="H885" s="14" t="str">
        <f t="shared" si="73"/>
        <v/>
      </c>
      <c r="I885" s="14" t="str">
        <f>IF(A885&gt;0,IF(SUM($C$16:C885)&gt;0,IF(E885="Ja",SUM($F$16:F885)/SUM($C$16:C885),I884),"?Fejl?"),"")</f>
        <v/>
      </c>
      <c r="J885" s="14" t="str">
        <f t="shared" si="71"/>
        <v/>
      </c>
      <c r="K885" s="10" t="str">
        <f t="shared" si="74"/>
        <v/>
      </c>
      <c r="L885" s="15" t="str">
        <f>IF(A885&gt;0,IF(ISNUMBER(F885),IF(A885&gt;=$A$15,SUM($F$15:F885)/(A885-$A$15+1),"?Datoer?"),"?Tæller?"),"")</f>
        <v/>
      </c>
      <c r="M885" s="37"/>
      <c r="N885" s="1"/>
      <c r="P885" s="4"/>
    </row>
    <row r="886" spans="1:16">
      <c r="A886" s="38"/>
      <c r="B886" s="39"/>
      <c r="C886" s="40"/>
      <c r="D886" s="40"/>
      <c r="E886" s="45"/>
      <c r="F886" s="10" t="str">
        <f t="shared" si="72"/>
        <v/>
      </c>
      <c r="G886" s="14" t="str">
        <f t="shared" si="70"/>
        <v/>
      </c>
      <c r="H886" s="14" t="str">
        <f t="shared" si="73"/>
        <v/>
      </c>
      <c r="I886" s="14" t="str">
        <f>IF(A886&gt;0,IF(SUM($C$16:C886)&gt;0,IF(E886="Ja",SUM($F$16:F886)/SUM($C$16:C886),I885),"?Fejl?"),"")</f>
        <v/>
      </c>
      <c r="J886" s="14" t="str">
        <f t="shared" si="71"/>
        <v/>
      </c>
      <c r="K886" s="10" t="str">
        <f t="shared" si="74"/>
        <v/>
      </c>
      <c r="L886" s="15" t="str">
        <f>IF(A886&gt;0,IF(ISNUMBER(F886),IF(A886&gt;=$A$15,SUM($F$15:F886)/(A886-$A$15+1),"?Datoer?"),"?Tæller?"),"")</f>
        <v/>
      </c>
      <c r="M886" s="37"/>
      <c r="N886" s="1"/>
      <c r="P886" s="4"/>
    </row>
    <row r="887" spans="1:16">
      <c r="A887" s="38"/>
      <c r="B887" s="39"/>
      <c r="C887" s="40"/>
      <c r="D887" s="40"/>
      <c r="E887" s="45"/>
      <c r="F887" s="10" t="str">
        <f t="shared" si="72"/>
        <v/>
      </c>
      <c r="G887" s="14" t="str">
        <f t="shared" si="70"/>
        <v/>
      </c>
      <c r="H887" s="14" t="str">
        <f t="shared" si="73"/>
        <v/>
      </c>
      <c r="I887" s="14" t="str">
        <f>IF(A887&gt;0,IF(SUM($C$16:C887)&gt;0,IF(E887="Ja",SUM($F$16:F887)/SUM($C$16:C887),I886),"?Fejl?"),"")</f>
        <v/>
      </c>
      <c r="J887" s="14" t="str">
        <f t="shared" si="71"/>
        <v/>
      </c>
      <c r="K887" s="10" t="str">
        <f t="shared" si="74"/>
        <v/>
      </c>
      <c r="L887" s="15" t="str">
        <f>IF(A887&gt;0,IF(ISNUMBER(F887),IF(A887&gt;=$A$15,SUM($F$15:F887)/(A887-$A$15+1),"?Datoer?"),"?Tæller?"),"")</f>
        <v/>
      </c>
      <c r="M887" s="37"/>
      <c r="N887" s="1"/>
      <c r="P887" s="4"/>
    </row>
    <row r="888" spans="1:16">
      <c r="A888" s="38"/>
      <c r="B888" s="39"/>
      <c r="C888" s="40"/>
      <c r="D888" s="40"/>
      <c r="E888" s="45"/>
      <c r="F888" s="10" t="str">
        <f t="shared" si="72"/>
        <v/>
      </c>
      <c r="G888" s="14" t="str">
        <f t="shared" si="70"/>
        <v/>
      </c>
      <c r="H888" s="14" t="str">
        <f t="shared" si="73"/>
        <v/>
      </c>
      <c r="I888" s="14" t="str">
        <f>IF(A888&gt;0,IF(SUM($C$16:C888)&gt;0,IF(E888="Ja",SUM($F$16:F888)/SUM($C$16:C888),I887),"?Fejl?"),"")</f>
        <v/>
      </c>
      <c r="J888" s="14" t="str">
        <f t="shared" si="71"/>
        <v/>
      </c>
      <c r="K888" s="10" t="str">
        <f t="shared" si="74"/>
        <v/>
      </c>
      <c r="L888" s="15" t="str">
        <f>IF(A888&gt;0,IF(ISNUMBER(F888),IF(A888&gt;=$A$15,SUM($F$15:F888)/(A888-$A$15+1),"?Datoer?"),"?Tæller?"),"")</f>
        <v/>
      </c>
      <c r="M888" s="37"/>
      <c r="N888" s="1"/>
      <c r="P888" s="4"/>
    </row>
    <row r="889" spans="1:16">
      <c r="A889" s="38"/>
      <c r="B889" s="39"/>
      <c r="C889" s="40"/>
      <c r="D889" s="40"/>
      <c r="E889" s="45"/>
      <c r="F889" s="10" t="str">
        <f t="shared" si="72"/>
        <v/>
      </c>
      <c r="G889" s="14" t="str">
        <f t="shared" si="70"/>
        <v/>
      </c>
      <c r="H889" s="14" t="str">
        <f t="shared" si="73"/>
        <v/>
      </c>
      <c r="I889" s="14" t="str">
        <f>IF(A889&gt;0,IF(SUM($C$16:C889)&gt;0,IF(E889="Ja",SUM($F$16:F889)/SUM($C$16:C889),I888),"?Fejl?"),"")</f>
        <v/>
      </c>
      <c r="J889" s="14" t="str">
        <f t="shared" si="71"/>
        <v/>
      </c>
      <c r="K889" s="10" t="str">
        <f t="shared" si="74"/>
        <v/>
      </c>
      <c r="L889" s="15" t="str">
        <f>IF(A889&gt;0,IF(ISNUMBER(F889),IF(A889&gt;=$A$15,SUM($F$15:F889)/(A889-$A$15+1),"?Datoer?"),"?Tæller?"),"")</f>
        <v/>
      </c>
      <c r="M889" s="37"/>
      <c r="N889" s="1"/>
      <c r="P889" s="4"/>
    </row>
    <row r="890" spans="1:16">
      <c r="A890" s="38"/>
      <c r="B890" s="39"/>
      <c r="C890" s="40"/>
      <c r="D890" s="40"/>
      <c r="E890" s="45"/>
      <c r="F890" s="10" t="str">
        <f t="shared" si="72"/>
        <v/>
      </c>
      <c r="G890" s="14" t="str">
        <f t="shared" si="70"/>
        <v/>
      </c>
      <c r="H890" s="14" t="str">
        <f t="shared" si="73"/>
        <v/>
      </c>
      <c r="I890" s="14" t="str">
        <f>IF(A890&gt;0,IF(SUM($C$16:C890)&gt;0,IF(E890="Ja",SUM($F$16:F890)/SUM($C$16:C890),I889),"?Fejl?"),"")</f>
        <v/>
      </c>
      <c r="J890" s="14" t="str">
        <f t="shared" si="71"/>
        <v/>
      </c>
      <c r="K890" s="10" t="str">
        <f t="shared" si="74"/>
        <v/>
      </c>
      <c r="L890" s="15" t="str">
        <f>IF(A890&gt;0,IF(ISNUMBER(F890),IF(A890&gt;=$A$15,SUM($F$15:F890)/(A890-$A$15+1),"?Datoer?"),"?Tæller?"),"")</f>
        <v/>
      </c>
      <c r="M890" s="37"/>
      <c r="N890" s="1"/>
      <c r="P890" s="4"/>
    </row>
    <row r="891" spans="1:16">
      <c r="A891" s="38"/>
      <c r="B891" s="39"/>
      <c r="C891" s="40"/>
      <c r="D891" s="40"/>
      <c r="E891" s="45"/>
      <c r="F891" s="10" t="str">
        <f t="shared" si="72"/>
        <v/>
      </c>
      <c r="G891" s="14" t="str">
        <f t="shared" si="70"/>
        <v/>
      </c>
      <c r="H891" s="14" t="str">
        <f t="shared" si="73"/>
        <v/>
      </c>
      <c r="I891" s="14" t="str">
        <f>IF(A891&gt;0,IF(SUM($C$16:C891)&gt;0,IF(E891="Ja",SUM($F$16:F891)/SUM($C$16:C891),I890),"?Fejl?"),"")</f>
        <v/>
      </c>
      <c r="J891" s="14" t="str">
        <f t="shared" si="71"/>
        <v/>
      </c>
      <c r="K891" s="10" t="str">
        <f t="shared" si="74"/>
        <v/>
      </c>
      <c r="L891" s="15" t="str">
        <f>IF(A891&gt;0,IF(ISNUMBER(F891),IF(A891&gt;=$A$15,SUM($F$15:F891)/(A891-$A$15+1),"?Datoer?"),"?Tæller?"),"")</f>
        <v/>
      </c>
      <c r="M891" s="37"/>
      <c r="N891" s="1"/>
      <c r="P891" s="4"/>
    </row>
    <row r="892" spans="1:16">
      <c r="A892" s="38"/>
      <c r="B892" s="39"/>
      <c r="C892" s="40"/>
      <c r="D892" s="40"/>
      <c r="E892" s="45"/>
      <c r="F892" s="10" t="str">
        <f t="shared" si="72"/>
        <v/>
      </c>
      <c r="G892" s="14" t="str">
        <f t="shared" si="70"/>
        <v/>
      </c>
      <c r="H892" s="14" t="str">
        <f t="shared" si="73"/>
        <v/>
      </c>
      <c r="I892" s="14" t="str">
        <f>IF(A892&gt;0,IF(SUM($C$16:C892)&gt;0,IF(E892="Ja",SUM($F$16:F892)/SUM($C$16:C892),I891),"?Fejl?"),"")</f>
        <v/>
      </c>
      <c r="J892" s="14" t="str">
        <f t="shared" si="71"/>
        <v/>
      </c>
      <c r="K892" s="10" t="str">
        <f t="shared" si="74"/>
        <v/>
      </c>
      <c r="L892" s="15" t="str">
        <f>IF(A892&gt;0,IF(ISNUMBER(F892),IF(A892&gt;=$A$15,SUM($F$15:F892)/(A892-$A$15+1),"?Datoer?"),"?Tæller?"),"")</f>
        <v/>
      </c>
      <c r="M892" s="37"/>
      <c r="N892" s="1"/>
      <c r="P892" s="4"/>
    </row>
    <row r="893" spans="1:16">
      <c r="A893" s="38"/>
      <c r="B893" s="39"/>
      <c r="C893" s="40"/>
      <c r="D893" s="40"/>
      <c r="E893" s="45"/>
      <c r="F893" s="10" t="str">
        <f t="shared" si="72"/>
        <v/>
      </c>
      <c r="G893" s="14" t="str">
        <f t="shared" si="70"/>
        <v/>
      </c>
      <c r="H893" s="14" t="str">
        <f t="shared" si="73"/>
        <v/>
      </c>
      <c r="I893" s="14" t="str">
        <f>IF(A893&gt;0,IF(SUM($C$16:C893)&gt;0,IF(E893="Ja",SUM($F$16:F893)/SUM($C$16:C893),I892),"?Fejl?"),"")</f>
        <v/>
      </c>
      <c r="J893" s="14" t="str">
        <f t="shared" si="71"/>
        <v/>
      </c>
      <c r="K893" s="10" t="str">
        <f t="shared" si="74"/>
        <v/>
      </c>
      <c r="L893" s="15" t="str">
        <f>IF(A893&gt;0,IF(ISNUMBER(F893),IF(A893&gt;=$A$15,SUM($F$15:F893)/(A893-$A$15+1),"?Datoer?"),"?Tæller?"),"")</f>
        <v/>
      </c>
      <c r="M893" s="37"/>
      <c r="N893" s="1"/>
      <c r="P893" s="4"/>
    </row>
    <row r="894" spans="1:16">
      <c r="A894" s="38"/>
      <c r="B894" s="39"/>
      <c r="C894" s="40"/>
      <c r="D894" s="40"/>
      <c r="E894" s="45"/>
      <c r="F894" s="10" t="str">
        <f t="shared" si="72"/>
        <v/>
      </c>
      <c r="G894" s="14" t="str">
        <f t="shared" si="70"/>
        <v/>
      </c>
      <c r="H894" s="14" t="str">
        <f t="shared" si="73"/>
        <v/>
      </c>
      <c r="I894" s="14" t="str">
        <f>IF(A894&gt;0,IF(SUM($C$16:C894)&gt;0,IF(E894="Ja",SUM($F$16:F894)/SUM($C$16:C894),I893),"?Fejl?"),"")</f>
        <v/>
      </c>
      <c r="J894" s="14" t="str">
        <f t="shared" si="71"/>
        <v/>
      </c>
      <c r="K894" s="10" t="str">
        <f t="shared" si="74"/>
        <v/>
      </c>
      <c r="L894" s="15" t="str">
        <f>IF(A894&gt;0,IF(ISNUMBER(F894),IF(A894&gt;=$A$15,SUM($F$15:F894)/(A894-$A$15+1),"?Datoer?"),"?Tæller?"),"")</f>
        <v/>
      </c>
      <c r="M894" s="37"/>
      <c r="N894" s="1"/>
      <c r="P894" s="4"/>
    </row>
    <row r="895" spans="1:16">
      <c r="A895" s="38"/>
      <c r="B895" s="39"/>
      <c r="C895" s="40"/>
      <c r="D895" s="40"/>
      <c r="E895" s="45"/>
      <c r="F895" s="10" t="str">
        <f t="shared" si="72"/>
        <v/>
      </c>
      <c r="G895" s="14" t="str">
        <f t="shared" si="70"/>
        <v/>
      </c>
      <c r="H895" s="14" t="str">
        <f t="shared" si="73"/>
        <v/>
      </c>
      <c r="I895" s="14" t="str">
        <f>IF(A895&gt;0,IF(SUM($C$16:C895)&gt;0,IF(E895="Ja",SUM($F$16:F895)/SUM($C$16:C895),I894),"?Fejl?"),"")</f>
        <v/>
      </c>
      <c r="J895" s="14" t="str">
        <f t="shared" si="71"/>
        <v/>
      </c>
      <c r="K895" s="10" t="str">
        <f t="shared" si="74"/>
        <v/>
      </c>
      <c r="L895" s="15" t="str">
        <f>IF(A895&gt;0,IF(ISNUMBER(F895),IF(A895&gt;=$A$15,SUM($F$15:F895)/(A895-$A$15+1),"?Datoer?"),"?Tæller?"),"")</f>
        <v/>
      </c>
      <c r="M895" s="37"/>
      <c r="N895" s="1"/>
      <c r="P895" s="4"/>
    </row>
    <row r="896" spans="1:16">
      <c r="A896" s="38"/>
      <c r="B896" s="39"/>
      <c r="C896" s="40"/>
      <c r="D896" s="40"/>
      <c r="E896" s="45"/>
      <c r="F896" s="10" t="str">
        <f t="shared" si="72"/>
        <v/>
      </c>
      <c r="G896" s="14" t="str">
        <f t="shared" si="70"/>
        <v/>
      </c>
      <c r="H896" s="14" t="str">
        <f t="shared" si="73"/>
        <v/>
      </c>
      <c r="I896" s="14" t="str">
        <f>IF(A896&gt;0,IF(SUM($C$16:C896)&gt;0,IF(E896="Ja",SUM($F$16:F896)/SUM($C$16:C896),I895),"?Fejl?"),"")</f>
        <v/>
      </c>
      <c r="J896" s="14" t="str">
        <f t="shared" si="71"/>
        <v/>
      </c>
      <c r="K896" s="10" t="str">
        <f t="shared" si="74"/>
        <v/>
      </c>
      <c r="L896" s="15" t="str">
        <f>IF(A896&gt;0,IF(ISNUMBER(F896),IF(A896&gt;=$A$15,SUM($F$15:F896)/(A896-$A$15+1),"?Datoer?"),"?Tæller?"),"")</f>
        <v/>
      </c>
      <c r="M896" s="37"/>
      <c r="N896" s="1"/>
      <c r="P896" s="4"/>
    </row>
    <row r="897" spans="1:16">
      <c r="A897" s="38"/>
      <c r="B897" s="39"/>
      <c r="C897" s="40"/>
      <c r="D897" s="40"/>
      <c r="E897" s="45"/>
      <c r="F897" s="10" t="str">
        <f t="shared" si="72"/>
        <v/>
      </c>
      <c r="G897" s="14" t="str">
        <f t="shared" si="70"/>
        <v/>
      </c>
      <c r="H897" s="14" t="str">
        <f t="shared" si="73"/>
        <v/>
      </c>
      <c r="I897" s="14" t="str">
        <f>IF(A897&gt;0,IF(SUM($C$16:C897)&gt;0,IF(E897="Ja",SUM($F$16:F897)/SUM($C$16:C897),I896),"?Fejl?"),"")</f>
        <v/>
      </c>
      <c r="J897" s="14" t="str">
        <f t="shared" si="71"/>
        <v/>
      </c>
      <c r="K897" s="10" t="str">
        <f t="shared" si="74"/>
        <v/>
      </c>
      <c r="L897" s="15" t="str">
        <f>IF(A897&gt;0,IF(ISNUMBER(F897),IF(A897&gt;=$A$15,SUM($F$15:F897)/(A897-$A$15+1),"?Datoer?"),"?Tæller?"),"")</f>
        <v/>
      </c>
      <c r="M897" s="37"/>
      <c r="N897" s="1"/>
      <c r="P897" s="4"/>
    </row>
    <row r="898" spans="1:16">
      <c r="A898" s="38"/>
      <c r="B898" s="39"/>
      <c r="C898" s="40"/>
      <c r="D898" s="40"/>
      <c r="E898" s="45"/>
      <c r="F898" s="10" t="str">
        <f t="shared" si="72"/>
        <v/>
      </c>
      <c r="G898" s="14" t="str">
        <f t="shared" si="70"/>
        <v/>
      </c>
      <c r="H898" s="14" t="str">
        <f t="shared" si="73"/>
        <v/>
      </c>
      <c r="I898" s="14" t="str">
        <f>IF(A898&gt;0,IF(SUM($C$16:C898)&gt;0,IF(E898="Ja",SUM($F$16:F898)/SUM($C$16:C898),I897),"?Fejl?"),"")</f>
        <v/>
      </c>
      <c r="J898" s="14" t="str">
        <f t="shared" si="71"/>
        <v/>
      </c>
      <c r="K898" s="10" t="str">
        <f t="shared" si="74"/>
        <v/>
      </c>
      <c r="L898" s="15" t="str">
        <f>IF(A898&gt;0,IF(ISNUMBER(F898),IF(A898&gt;=$A$15,SUM($F$15:F898)/(A898-$A$15+1),"?Datoer?"),"?Tæller?"),"")</f>
        <v/>
      </c>
      <c r="M898" s="37"/>
      <c r="N898" s="1"/>
      <c r="P898" s="4"/>
    </row>
    <row r="899" spans="1:16">
      <c r="A899" s="38"/>
      <c r="B899" s="39"/>
      <c r="C899" s="40"/>
      <c r="D899" s="40"/>
      <c r="E899" s="45"/>
      <c r="F899" s="10" t="str">
        <f t="shared" si="72"/>
        <v/>
      </c>
      <c r="G899" s="14" t="str">
        <f t="shared" si="70"/>
        <v/>
      </c>
      <c r="H899" s="14" t="str">
        <f t="shared" si="73"/>
        <v/>
      </c>
      <c r="I899" s="14" t="str">
        <f>IF(A899&gt;0,IF(SUM($C$16:C899)&gt;0,IF(E899="Ja",SUM($F$16:F899)/SUM($C$16:C899),I898),"?Fejl?"),"")</f>
        <v/>
      </c>
      <c r="J899" s="14" t="str">
        <f t="shared" si="71"/>
        <v/>
      </c>
      <c r="K899" s="10" t="str">
        <f t="shared" si="74"/>
        <v/>
      </c>
      <c r="L899" s="15" t="str">
        <f>IF(A899&gt;0,IF(ISNUMBER(F899),IF(A899&gt;=$A$15,SUM($F$15:F899)/(A899-$A$15+1),"?Datoer?"),"?Tæller?"),"")</f>
        <v/>
      </c>
      <c r="M899" s="37"/>
      <c r="N899" s="1"/>
      <c r="P899" s="4"/>
    </row>
    <row r="900" spans="1:16">
      <c r="A900" s="38"/>
      <c r="B900" s="39"/>
      <c r="C900" s="40"/>
      <c r="D900" s="40"/>
      <c r="E900" s="45"/>
      <c r="F900" s="10" t="str">
        <f t="shared" si="72"/>
        <v/>
      </c>
      <c r="G900" s="14" t="str">
        <f t="shared" si="70"/>
        <v/>
      </c>
      <c r="H900" s="14" t="str">
        <f t="shared" si="73"/>
        <v/>
      </c>
      <c r="I900" s="14" t="str">
        <f>IF(A900&gt;0,IF(SUM($C$16:C900)&gt;0,IF(E900="Ja",SUM($F$16:F900)/SUM($C$16:C900),I899),"?Fejl?"),"")</f>
        <v/>
      </c>
      <c r="J900" s="14" t="str">
        <f t="shared" si="71"/>
        <v/>
      </c>
      <c r="K900" s="10" t="str">
        <f t="shared" si="74"/>
        <v/>
      </c>
      <c r="L900" s="15" t="str">
        <f>IF(A900&gt;0,IF(ISNUMBER(F900),IF(A900&gt;=$A$15,SUM($F$15:F900)/(A900-$A$15+1),"?Datoer?"),"?Tæller?"),"")</f>
        <v/>
      </c>
      <c r="M900" s="37"/>
      <c r="N900" s="1"/>
      <c r="P900" s="4"/>
    </row>
    <row r="901" spans="1:16">
      <c r="A901" s="38"/>
      <c r="B901" s="39"/>
      <c r="C901" s="40"/>
      <c r="D901" s="40"/>
      <c r="E901" s="45"/>
      <c r="F901" s="10" t="str">
        <f t="shared" si="72"/>
        <v/>
      </c>
      <c r="G901" s="14" t="str">
        <f t="shared" si="70"/>
        <v/>
      </c>
      <c r="H901" s="14" t="str">
        <f t="shared" si="73"/>
        <v/>
      </c>
      <c r="I901" s="14" t="str">
        <f>IF(A901&gt;0,IF(SUM($C$16:C901)&gt;0,IF(E901="Ja",SUM($F$16:F901)/SUM($C$16:C901),I900),"?Fejl?"),"")</f>
        <v/>
      </c>
      <c r="J901" s="14" t="str">
        <f t="shared" si="71"/>
        <v/>
      </c>
      <c r="K901" s="10" t="str">
        <f t="shared" si="74"/>
        <v/>
      </c>
      <c r="L901" s="15" t="str">
        <f>IF(A901&gt;0,IF(ISNUMBER(F901),IF(A901&gt;=$A$15,SUM($F$15:F901)/(A901-$A$15+1),"?Datoer?"),"?Tæller?"),"")</f>
        <v/>
      </c>
      <c r="M901" s="37"/>
      <c r="N901" s="1"/>
      <c r="P901" s="4"/>
    </row>
    <row r="902" spans="1:16">
      <c r="A902" s="38"/>
      <c r="B902" s="39"/>
      <c r="C902" s="40"/>
      <c r="D902" s="40"/>
      <c r="E902" s="45"/>
      <c r="F902" s="10" t="str">
        <f t="shared" si="72"/>
        <v/>
      </c>
      <c r="G902" s="14" t="str">
        <f t="shared" si="70"/>
        <v/>
      </c>
      <c r="H902" s="14" t="str">
        <f t="shared" si="73"/>
        <v/>
      </c>
      <c r="I902" s="14" t="str">
        <f>IF(A902&gt;0,IF(SUM($C$16:C902)&gt;0,IF(E902="Ja",SUM($F$16:F902)/SUM($C$16:C902),I901),"?Fejl?"),"")</f>
        <v/>
      </c>
      <c r="J902" s="14" t="str">
        <f t="shared" si="71"/>
        <v/>
      </c>
      <c r="K902" s="10" t="str">
        <f t="shared" si="74"/>
        <v/>
      </c>
      <c r="L902" s="15" t="str">
        <f>IF(A902&gt;0,IF(ISNUMBER(F902),IF(A902&gt;=$A$15,SUM($F$15:F902)/(A902-$A$15+1),"?Datoer?"),"?Tæller?"),"")</f>
        <v/>
      </c>
      <c r="M902" s="37"/>
      <c r="N902" s="1"/>
      <c r="P902" s="4"/>
    </row>
    <row r="903" spans="1:16">
      <c r="A903" s="38"/>
      <c r="B903" s="39"/>
      <c r="C903" s="40"/>
      <c r="D903" s="40"/>
      <c r="E903" s="45"/>
      <c r="F903" s="10" t="str">
        <f t="shared" si="72"/>
        <v/>
      </c>
      <c r="G903" s="14" t="str">
        <f t="shared" si="70"/>
        <v/>
      </c>
      <c r="H903" s="14" t="str">
        <f t="shared" si="73"/>
        <v/>
      </c>
      <c r="I903" s="14" t="str">
        <f>IF(A903&gt;0,IF(SUM($C$16:C903)&gt;0,IF(E903="Ja",SUM($F$16:F903)/SUM($C$16:C903),I902),"?Fejl?"),"")</f>
        <v/>
      </c>
      <c r="J903" s="14" t="str">
        <f t="shared" si="71"/>
        <v/>
      </c>
      <c r="K903" s="10" t="str">
        <f t="shared" si="74"/>
        <v/>
      </c>
      <c r="L903" s="15" t="str">
        <f>IF(A903&gt;0,IF(ISNUMBER(F903),IF(A903&gt;=$A$15,SUM($F$15:F903)/(A903-$A$15+1),"?Datoer?"),"?Tæller?"),"")</f>
        <v/>
      </c>
      <c r="M903" s="37"/>
      <c r="N903" s="1"/>
      <c r="P903" s="4"/>
    </row>
    <row r="904" spans="1:16">
      <c r="A904" s="38"/>
      <c r="B904" s="39"/>
      <c r="C904" s="40"/>
      <c r="D904" s="40"/>
      <c r="E904" s="45"/>
      <c r="F904" s="10" t="str">
        <f t="shared" si="72"/>
        <v/>
      </c>
      <c r="G904" s="14" t="str">
        <f t="shared" si="70"/>
        <v/>
      </c>
      <c r="H904" s="14" t="str">
        <f t="shared" si="73"/>
        <v/>
      </c>
      <c r="I904" s="14" t="str">
        <f>IF(A904&gt;0,IF(SUM($C$16:C904)&gt;0,IF(E904="Ja",SUM($F$16:F904)/SUM($C$16:C904),I903),"?Fejl?"),"")</f>
        <v/>
      </c>
      <c r="J904" s="14" t="str">
        <f t="shared" si="71"/>
        <v/>
      </c>
      <c r="K904" s="10" t="str">
        <f t="shared" si="74"/>
        <v/>
      </c>
      <c r="L904" s="15" t="str">
        <f>IF(A904&gt;0,IF(ISNUMBER(F904),IF(A904&gt;=$A$15,SUM($F$15:F904)/(A904-$A$15+1),"?Datoer?"),"?Tæller?"),"")</f>
        <v/>
      </c>
      <c r="M904" s="37"/>
      <c r="N904" s="1"/>
      <c r="P904" s="4"/>
    </row>
    <row r="905" spans="1:16">
      <c r="A905" s="38"/>
      <c r="B905" s="39"/>
      <c r="C905" s="40"/>
      <c r="D905" s="40"/>
      <c r="E905" s="45"/>
      <c r="F905" s="10" t="str">
        <f t="shared" si="72"/>
        <v/>
      </c>
      <c r="G905" s="14" t="str">
        <f t="shared" si="70"/>
        <v/>
      </c>
      <c r="H905" s="14" t="str">
        <f t="shared" si="73"/>
        <v/>
      </c>
      <c r="I905" s="14" t="str">
        <f>IF(A905&gt;0,IF(SUM($C$16:C905)&gt;0,IF(E905="Ja",SUM($F$16:F905)/SUM($C$16:C905),I904),"?Fejl?"),"")</f>
        <v/>
      </c>
      <c r="J905" s="14" t="str">
        <f t="shared" si="71"/>
        <v/>
      </c>
      <c r="K905" s="10" t="str">
        <f t="shared" si="74"/>
        <v/>
      </c>
      <c r="L905" s="15" t="str">
        <f>IF(A905&gt;0,IF(ISNUMBER(F905),IF(A905&gt;=$A$15,SUM($F$15:F905)/(A905-$A$15+1),"?Datoer?"),"?Tæller?"),"")</f>
        <v/>
      </c>
      <c r="M905" s="37"/>
      <c r="N905" s="1"/>
      <c r="P905" s="4"/>
    </row>
    <row r="906" spans="1:16">
      <c r="A906" s="38"/>
      <c r="B906" s="39"/>
      <c r="C906" s="40"/>
      <c r="D906" s="40"/>
      <c r="E906" s="45"/>
      <c r="F906" s="10" t="str">
        <f t="shared" si="72"/>
        <v/>
      </c>
      <c r="G906" s="14" t="str">
        <f t="shared" si="70"/>
        <v/>
      </c>
      <c r="H906" s="14" t="str">
        <f t="shared" si="73"/>
        <v/>
      </c>
      <c r="I906" s="14" t="str">
        <f>IF(A906&gt;0,IF(SUM($C$16:C906)&gt;0,IF(E906="Ja",SUM($F$16:F906)/SUM($C$16:C906),I905),"?Fejl?"),"")</f>
        <v/>
      </c>
      <c r="J906" s="14" t="str">
        <f t="shared" si="71"/>
        <v/>
      </c>
      <c r="K906" s="10" t="str">
        <f t="shared" si="74"/>
        <v/>
      </c>
      <c r="L906" s="15" t="str">
        <f>IF(A906&gt;0,IF(ISNUMBER(F906),IF(A906&gt;=$A$15,SUM($F$15:F906)/(A906-$A$15+1),"?Datoer?"),"?Tæller?"),"")</f>
        <v/>
      </c>
      <c r="M906" s="37"/>
      <c r="N906" s="1"/>
      <c r="P906" s="4"/>
    </row>
    <row r="907" spans="1:16">
      <c r="A907" s="38"/>
      <c r="B907" s="39"/>
      <c r="C907" s="40"/>
      <c r="D907" s="40"/>
      <c r="E907" s="45"/>
      <c r="F907" s="10" t="str">
        <f t="shared" si="72"/>
        <v/>
      </c>
      <c r="G907" s="14" t="str">
        <f t="shared" si="70"/>
        <v/>
      </c>
      <c r="H907" s="14" t="str">
        <f t="shared" si="73"/>
        <v/>
      </c>
      <c r="I907" s="14" t="str">
        <f>IF(A907&gt;0,IF(SUM($C$16:C907)&gt;0,IF(E907="Ja",SUM($F$16:F907)/SUM($C$16:C907),I906),"?Fejl?"),"")</f>
        <v/>
      </c>
      <c r="J907" s="14" t="str">
        <f t="shared" si="71"/>
        <v/>
      </c>
      <c r="K907" s="10" t="str">
        <f t="shared" si="74"/>
        <v/>
      </c>
      <c r="L907" s="15" t="str">
        <f>IF(A907&gt;0,IF(ISNUMBER(F907),IF(A907&gt;=$A$15,SUM($F$15:F907)/(A907-$A$15+1),"?Datoer?"),"?Tæller?"),"")</f>
        <v/>
      </c>
      <c r="M907" s="37"/>
      <c r="N907" s="1"/>
      <c r="P907" s="4"/>
    </row>
    <row r="908" spans="1:16">
      <c r="A908" s="38"/>
      <c r="B908" s="39"/>
      <c r="C908" s="40"/>
      <c r="D908" s="40"/>
      <c r="E908" s="45"/>
      <c r="F908" s="10" t="str">
        <f t="shared" si="72"/>
        <v/>
      </c>
      <c r="G908" s="14" t="str">
        <f t="shared" si="70"/>
        <v/>
      </c>
      <c r="H908" s="14" t="str">
        <f t="shared" si="73"/>
        <v/>
      </c>
      <c r="I908" s="14" t="str">
        <f>IF(A908&gt;0,IF(SUM($C$16:C908)&gt;0,IF(E908="Ja",SUM($F$16:F908)/SUM($C$16:C908),I907),"?Fejl?"),"")</f>
        <v/>
      </c>
      <c r="J908" s="14" t="str">
        <f t="shared" si="71"/>
        <v/>
      </c>
      <c r="K908" s="10" t="str">
        <f t="shared" si="74"/>
        <v/>
      </c>
      <c r="L908" s="15" t="str">
        <f>IF(A908&gt;0,IF(ISNUMBER(F908),IF(A908&gt;=$A$15,SUM($F$15:F908)/(A908-$A$15+1),"?Datoer?"),"?Tæller?"),"")</f>
        <v/>
      </c>
      <c r="M908" s="37"/>
      <c r="N908" s="1"/>
      <c r="P908" s="4"/>
    </row>
    <row r="909" spans="1:16">
      <c r="A909" s="38"/>
      <c r="B909" s="39"/>
      <c r="C909" s="40"/>
      <c r="D909" s="40"/>
      <c r="E909" s="45"/>
      <c r="F909" s="10" t="str">
        <f t="shared" si="72"/>
        <v/>
      </c>
      <c r="G909" s="14" t="str">
        <f t="shared" si="70"/>
        <v/>
      </c>
      <c r="H909" s="14" t="str">
        <f t="shared" si="73"/>
        <v/>
      </c>
      <c r="I909" s="14" t="str">
        <f>IF(A909&gt;0,IF(SUM($C$16:C909)&gt;0,IF(E909="Ja",SUM($F$16:F909)/SUM($C$16:C909),I908),"?Fejl?"),"")</f>
        <v/>
      </c>
      <c r="J909" s="14" t="str">
        <f t="shared" si="71"/>
        <v/>
      </c>
      <c r="K909" s="10" t="str">
        <f t="shared" si="74"/>
        <v/>
      </c>
      <c r="L909" s="15" t="str">
        <f>IF(A909&gt;0,IF(ISNUMBER(F909),IF(A909&gt;=$A$15,SUM($F$15:F909)/(A909-$A$15+1),"?Datoer?"),"?Tæller?"),"")</f>
        <v/>
      </c>
      <c r="M909" s="37"/>
      <c r="N909" s="1"/>
      <c r="P909" s="4"/>
    </row>
    <row r="910" spans="1:16">
      <c r="A910" s="38"/>
      <c r="B910" s="39"/>
      <c r="C910" s="40"/>
      <c r="D910" s="40"/>
      <c r="E910" s="45"/>
      <c r="F910" s="10" t="str">
        <f t="shared" si="72"/>
        <v/>
      </c>
      <c r="G910" s="14" t="str">
        <f t="shared" si="70"/>
        <v/>
      </c>
      <c r="H910" s="14" t="str">
        <f t="shared" si="73"/>
        <v/>
      </c>
      <c r="I910" s="14" t="str">
        <f>IF(A910&gt;0,IF(SUM($C$16:C910)&gt;0,IF(E910="Ja",SUM($F$16:F910)/SUM($C$16:C910),I909),"?Fejl?"),"")</f>
        <v/>
      </c>
      <c r="J910" s="14" t="str">
        <f t="shared" si="71"/>
        <v/>
      </c>
      <c r="K910" s="10" t="str">
        <f t="shared" si="74"/>
        <v/>
      </c>
      <c r="L910" s="15" t="str">
        <f>IF(A910&gt;0,IF(ISNUMBER(F910),IF(A910&gt;=$A$15,SUM($F$15:F910)/(A910-$A$15+1),"?Datoer?"),"?Tæller?"),"")</f>
        <v/>
      </c>
      <c r="M910" s="37"/>
      <c r="N910" s="1"/>
      <c r="P910" s="4"/>
    </row>
    <row r="911" spans="1:16">
      <c r="A911" s="38"/>
      <c r="B911" s="39"/>
      <c r="C911" s="40"/>
      <c r="D911" s="40"/>
      <c r="E911" s="45"/>
      <c r="F911" s="10" t="str">
        <f t="shared" si="72"/>
        <v/>
      </c>
      <c r="G911" s="14" t="str">
        <f t="shared" si="70"/>
        <v/>
      </c>
      <c r="H911" s="14" t="str">
        <f t="shared" si="73"/>
        <v/>
      </c>
      <c r="I911" s="14" t="str">
        <f>IF(A911&gt;0,IF(SUM($C$16:C911)&gt;0,IF(E911="Ja",SUM($F$16:F911)/SUM($C$16:C911),I910),"?Fejl?"),"")</f>
        <v/>
      </c>
      <c r="J911" s="14" t="str">
        <f t="shared" si="71"/>
        <v/>
      </c>
      <c r="K911" s="10" t="str">
        <f t="shared" si="74"/>
        <v/>
      </c>
      <c r="L911" s="15" t="str">
        <f>IF(A911&gt;0,IF(ISNUMBER(F911),IF(A911&gt;=$A$15,SUM($F$15:F911)/(A911-$A$15+1),"?Datoer?"),"?Tæller?"),"")</f>
        <v/>
      </c>
      <c r="M911" s="37"/>
      <c r="N911" s="1"/>
      <c r="P911" s="4"/>
    </row>
    <row r="912" spans="1:16">
      <c r="A912" s="38"/>
      <c r="B912" s="39"/>
      <c r="C912" s="40"/>
      <c r="D912" s="40"/>
      <c r="E912" s="45"/>
      <c r="F912" s="10" t="str">
        <f t="shared" si="72"/>
        <v/>
      </c>
      <c r="G912" s="14" t="str">
        <f t="shared" ref="G912:G975" si="75">IF(A912&gt;0,IF(C912&gt;0,IF(ISNUMBER(F912),IF(E912="Ja",(F912+P912)/(C912+O912),G911),""),"?Liter?"),"")</f>
        <v/>
      </c>
      <c r="H912" s="14" t="str">
        <f t="shared" si="73"/>
        <v/>
      </c>
      <c r="I912" s="14" t="str">
        <f>IF(A912&gt;0,IF(SUM($C$16:C912)&gt;0,IF(E912="Ja",SUM($F$16:F912)/SUM($C$16:C912),I911),"?Fejl?"),"")</f>
        <v/>
      </c>
      <c r="J912" s="14" t="str">
        <f t="shared" si="71"/>
        <v/>
      </c>
      <c r="K912" s="10" t="str">
        <f t="shared" si="74"/>
        <v/>
      </c>
      <c r="L912" s="15" t="str">
        <f>IF(A912&gt;0,IF(ISNUMBER(F912),IF(A912&gt;=$A$15,SUM($F$15:F912)/(A912-$A$15+1),"?Datoer?"),"?Tæller?"),"")</f>
        <v/>
      </c>
      <c r="M912" s="37"/>
      <c r="N912" s="1"/>
      <c r="P912" s="4"/>
    </row>
    <row r="913" spans="1:16">
      <c r="A913" s="38"/>
      <c r="B913" s="39"/>
      <c r="C913" s="40"/>
      <c r="D913" s="40"/>
      <c r="E913" s="45"/>
      <c r="F913" s="10" t="str">
        <f t="shared" si="72"/>
        <v/>
      </c>
      <c r="G913" s="14" t="str">
        <f t="shared" si="75"/>
        <v/>
      </c>
      <c r="H913" s="14" t="str">
        <f t="shared" si="73"/>
        <v/>
      </c>
      <c r="I913" s="14" t="str">
        <f>IF(A913&gt;0,IF(SUM($C$16:C913)&gt;0,IF(E913="Ja",SUM($F$16:F913)/SUM($C$16:C913),I912),"?Fejl?"),"")</f>
        <v/>
      </c>
      <c r="J913" s="14" t="str">
        <f t="shared" ref="J913:J976" si="76">IF(G913&gt;0,H913/G913,"")</f>
        <v/>
      </c>
      <c r="K913" s="10" t="str">
        <f t="shared" si="74"/>
        <v/>
      </c>
      <c r="L913" s="15" t="str">
        <f>IF(A913&gt;0,IF(ISNUMBER(F913),IF(A913&gt;=$A$15,SUM($F$15:F913)/(A913-$A$15+1),"?Datoer?"),"?Tæller?"),"")</f>
        <v/>
      </c>
      <c r="M913" s="37"/>
      <c r="N913" s="1"/>
      <c r="P913" s="4"/>
    </row>
    <row r="914" spans="1:16">
      <c r="A914" s="38"/>
      <c r="B914" s="39"/>
      <c r="C914" s="40"/>
      <c r="D914" s="40"/>
      <c r="E914" s="45"/>
      <c r="F914" s="10" t="str">
        <f t="shared" si="72"/>
        <v/>
      </c>
      <c r="G914" s="14" t="str">
        <f t="shared" si="75"/>
        <v/>
      </c>
      <c r="H914" s="14" t="str">
        <f t="shared" si="73"/>
        <v/>
      </c>
      <c r="I914" s="14" t="str">
        <f>IF(A914&gt;0,IF(SUM($C$16:C914)&gt;0,IF(E914="Ja",SUM($F$16:F914)/SUM($C$16:C914),I913),"?Fejl?"),"")</f>
        <v/>
      </c>
      <c r="J914" s="14" t="str">
        <f t="shared" si="76"/>
        <v/>
      </c>
      <c r="K914" s="10" t="str">
        <f t="shared" si="74"/>
        <v/>
      </c>
      <c r="L914" s="15" t="str">
        <f>IF(A914&gt;0,IF(ISNUMBER(F914),IF(A914&gt;=$A$15,SUM($F$15:F914)/(A914-$A$15+1),"?Datoer?"),"?Tæller?"),"")</f>
        <v/>
      </c>
      <c r="M914" s="37"/>
      <c r="N914" s="1"/>
      <c r="P914" s="4"/>
    </row>
    <row r="915" spans="1:16">
      <c r="A915" s="38"/>
      <c r="B915" s="39"/>
      <c r="C915" s="40"/>
      <c r="D915" s="40"/>
      <c r="E915" s="45"/>
      <c r="F915" s="10" t="str">
        <f t="shared" si="72"/>
        <v/>
      </c>
      <c r="G915" s="14" t="str">
        <f t="shared" si="75"/>
        <v/>
      </c>
      <c r="H915" s="14" t="str">
        <f t="shared" si="73"/>
        <v/>
      </c>
      <c r="I915" s="14" t="str">
        <f>IF(A915&gt;0,IF(SUM($C$16:C915)&gt;0,IF(E915="Ja",SUM($F$16:F915)/SUM($C$16:C915),I914),"?Fejl?"),"")</f>
        <v/>
      </c>
      <c r="J915" s="14" t="str">
        <f t="shared" si="76"/>
        <v/>
      </c>
      <c r="K915" s="10" t="str">
        <f t="shared" si="74"/>
        <v/>
      </c>
      <c r="L915" s="15" t="str">
        <f>IF(A915&gt;0,IF(ISNUMBER(F915),IF(A915&gt;=$A$15,SUM($F$15:F915)/(A915-$A$15+1),"?Datoer?"),"?Tæller?"),"")</f>
        <v/>
      </c>
      <c r="M915" s="37"/>
      <c r="N915" s="1"/>
      <c r="P915" s="4"/>
    </row>
    <row r="916" spans="1:16">
      <c r="A916" s="38"/>
      <c r="B916" s="39"/>
      <c r="C916" s="40"/>
      <c r="D916" s="40"/>
      <c r="E916" s="45"/>
      <c r="F916" s="10" t="str">
        <f t="shared" si="72"/>
        <v/>
      </c>
      <c r="G916" s="14" t="str">
        <f t="shared" si="75"/>
        <v/>
      </c>
      <c r="H916" s="14" t="str">
        <f t="shared" si="73"/>
        <v/>
      </c>
      <c r="I916" s="14" t="str">
        <f>IF(A916&gt;0,IF(SUM($C$16:C916)&gt;0,IF(E916="Ja",SUM($F$16:F916)/SUM($C$16:C916),I915),"?Fejl?"),"")</f>
        <v/>
      </c>
      <c r="J916" s="14" t="str">
        <f t="shared" si="76"/>
        <v/>
      </c>
      <c r="K916" s="10" t="str">
        <f t="shared" si="74"/>
        <v/>
      </c>
      <c r="L916" s="15" t="str">
        <f>IF(A916&gt;0,IF(ISNUMBER(F916),IF(A916&gt;=$A$15,SUM($F$15:F916)/(A916-$A$15+1),"?Datoer?"),"?Tæller?"),"")</f>
        <v/>
      </c>
      <c r="M916" s="37"/>
      <c r="N916" s="1"/>
      <c r="P916" s="4"/>
    </row>
    <row r="917" spans="1:16">
      <c r="A917" s="38"/>
      <c r="B917" s="39"/>
      <c r="C917" s="40"/>
      <c r="D917" s="40"/>
      <c r="E917" s="45"/>
      <c r="F917" s="10" t="str">
        <f t="shared" si="72"/>
        <v/>
      </c>
      <c r="G917" s="14" t="str">
        <f t="shared" si="75"/>
        <v/>
      </c>
      <c r="H917" s="14" t="str">
        <f t="shared" si="73"/>
        <v/>
      </c>
      <c r="I917" s="14" t="str">
        <f>IF(A917&gt;0,IF(SUM($C$16:C917)&gt;0,IF(E917="Ja",SUM($F$16:F917)/SUM($C$16:C917),I916),"?Fejl?"),"")</f>
        <v/>
      </c>
      <c r="J917" s="14" t="str">
        <f t="shared" si="76"/>
        <v/>
      </c>
      <c r="K917" s="10" t="str">
        <f t="shared" si="74"/>
        <v/>
      </c>
      <c r="L917" s="15" t="str">
        <f>IF(A917&gt;0,IF(ISNUMBER(F917),IF(A917&gt;=$A$15,SUM($F$15:F917)/(A917-$A$15+1),"?Datoer?"),"?Tæller?"),"")</f>
        <v/>
      </c>
      <c r="M917" s="37"/>
      <c r="N917" s="1"/>
      <c r="P917" s="4"/>
    </row>
    <row r="918" spans="1:16">
      <c r="A918" s="38"/>
      <c r="B918" s="39"/>
      <c r="C918" s="40"/>
      <c r="D918" s="40"/>
      <c r="E918" s="45"/>
      <c r="F918" s="10" t="str">
        <f t="shared" si="72"/>
        <v/>
      </c>
      <c r="G918" s="14" t="str">
        <f t="shared" si="75"/>
        <v/>
      </c>
      <c r="H918" s="14" t="str">
        <f t="shared" si="73"/>
        <v/>
      </c>
      <c r="I918" s="14" t="str">
        <f>IF(A918&gt;0,IF(SUM($C$16:C918)&gt;0,IF(E918="Ja",SUM($F$16:F918)/SUM($C$16:C918),I917),"?Fejl?"),"")</f>
        <v/>
      </c>
      <c r="J918" s="14" t="str">
        <f t="shared" si="76"/>
        <v/>
      </c>
      <c r="K918" s="10" t="str">
        <f t="shared" si="74"/>
        <v/>
      </c>
      <c r="L918" s="15" t="str">
        <f>IF(A918&gt;0,IF(ISNUMBER(F918),IF(A918&gt;=$A$15,SUM($F$15:F918)/(A918-$A$15+1),"?Datoer?"),"?Tæller?"),"")</f>
        <v/>
      </c>
      <c r="M918" s="37"/>
      <c r="N918" s="1"/>
      <c r="P918" s="4"/>
    </row>
    <row r="919" spans="1:16">
      <c r="A919" s="38"/>
      <c r="B919" s="39"/>
      <c r="C919" s="40"/>
      <c r="D919" s="40"/>
      <c r="E919" s="45"/>
      <c r="F919" s="10" t="str">
        <f t="shared" si="72"/>
        <v/>
      </c>
      <c r="G919" s="14" t="str">
        <f t="shared" si="75"/>
        <v/>
      </c>
      <c r="H919" s="14" t="str">
        <f t="shared" si="73"/>
        <v/>
      </c>
      <c r="I919" s="14" t="str">
        <f>IF(A919&gt;0,IF(SUM($C$16:C919)&gt;0,IF(E919="Ja",SUM($F$16:F919)/SUM($C$16:C919),I918),"?Fejl?"),"")</f>
        <v/>
      </c>
      <c r="J919" s="14" t="str">
        <f t="shared" si="76"/>
        <v/>
      </c>
      <c r="K919" s="10" t="str">
        <f t="shared" si="74"/>
        <v/>
      </c>
      <c r="L919" s="15" t="str">
        <f>IF(A919&gt;0,IF(ISNUMBER(F919),IF(A919&gt;=$A$15,SUM($F$15:F919)/(A919-$A$15+1),"?Datoer?"),"?Tæller?"),"")</f>
        <v/>
      </c>
      <c r="M919" s="37"/>
      <c r="N919" s="1"/>
      <c r="P919" s="4"/>
    </row>
    <row r="920" spans="1:16">
      <c r="A920" s="38"/>
      <c r="B920" s="39"/>
      <c r="C920" s="40"/>
      <c r="D920" s="40"/>
      <c r="E920" s="45"/>
      <c r="F920" s="10" t="str">
        <f t="shared" si="72"/>
        <v/>
      </c>
      <c r="G920" s="14" t="str">
        <f t="shared" si="75"/>
        <v/>
      </c>
      <c r="H920" s="14" t="str">
        <f t="shared" si="73"/>
        <v/>
      </c>
      <c r="I920" s="14" t="str">
        <f>IF(A920&gt;0,IF(SUM($C$16:C920)&gt;0,IF(E920="Ja",SUM($F$16:F920)/SUM($C$16:C920),I919),"?Fejl?"),"")</f>
        <v/>
      </c>
      <c r="J920" s="14" t="str">
        <f t="shared" si="76"/>
        <v/>
      </c>
      <c r="K920" s="10" t="str">
        <f t="shared" si="74"/>
        <v/>
      </c>
      <c r="L920" s="15" t="str">
        <f>IF(A920&gt;0,IF(ISNUMBER(F920),IF(A920&gt;=$A$15,SUM($F$15:F920)/(A920-$A$15+1),"?Datoer?"),"?Tæller?"),"")</f>
        <v/>
      </c>
      <c r="M920" s="37"/>
      <c r="N920" s="1"/>
      <c r="P920" s="4"/>
    </row>
    <row r="921" spans="1:16">
      <c r="A921" s="38"/>
      <c r="B921" s="39"/>
      <c r="C921" s="40"/>
      <c r="D921" s="40"/>
      <c r="E921" s="45"/>
      <c r="F921" s="10" t="str">
        <f t="shared" si="72"/>
        <v/>
      </c>
      <c r="G921" s="14" t="str">
        <f t="shared" si="75"/>
        <v/>
      </c>
      <c r="H921" s="14" t="str">
        <f t="shared" si="73"/>
        <v/>
      </c>
      <c r="I921" s="14" t="str">
        <f>IF(A921&gt;0,IF(SUM($C$16:C921)&gt;0,IF(E921="Ja",SUM($F$16:F921)/SUM($C$16:C921),I920),"?Fejl?"),"")</f>
        <v/>
      </c>
      <c r="J921" s="14" t="str">
        <f t="shared" si="76"/>
        <v/>
      </c>
      <c r="K921" s="10" t="str">
        <f t="shared" si="74"/>
        <v/>
      </c>
      <c r="L921" s="15" t="str">
        <f>IF(A921&gt;0,IF(ISNUMBER(F921),IF(A921&gt;=$A$15,SUM($F$15:F921)/(A921-$A$15+1),"?Datoer?"),"?Tæller?"),"")</f>
        <v/>
      </c>
      <c r="M921" s="37"/>
      <c r="N921" s="1"/>
      <c r="P921" s="4"/>
    </row>
    <row r="922" spans="1:16">
      <c r="A922" s="38"/>
      <c r="B922" s="39"/>
      <c r="C922" s="40"/>
      <c r="D922" s="40"/>
      <c r="E922" s="45"/>
      <c r="F922" s="10" t="str">
        <f t="shared" si="72"/>
        <v/>
      </c>
      <c r="G922" s="14" t="str">
        <f t="shared" si="75"/>
        <v/>
      </c>
      <c r="H922" s="14" t="str">
        <f t="shared" si="73"/>
        <v/>
      </c>
      <c r="I922" s="14" t="str">
        <f>IF(A922&gt;0,IF(SUM($C$16:C922)&gt;0,IF(E922="Ja",SUM($F$16:F922)/SUM($C$16:C922),I921),"?Fejl?"),"")</f>
        <v/>
      </c>
      <c r="J922" s="14" t="str">
        <f t="shared" si="76"/>
        <v/>
      </c>
      <c r="K922" s="10" t="str">
        <f t="shared" si="74"/>
        <v/>
      </c>
      <c r="L922" s="15" t="str">
        <f>IF(A922&gt;0,IF(ISNUMBER(F922),IF(A922&gt;=$A$15,SUM($F$15:F922)/(A922-$A$15+1),"?Datoer?"),"?Tæller?"),"")</f>
        <v/>
      </c>
      <c r="M922" s="37"/>
      <c r="N922" s="1"/>
      <c r="P922" s="4"/>
    </row>
    <row r="923" spans="1:16">
      <c r="A923" s="38"/>
      <c r="B923" s="39"/>
      <c r="C923" s="40"/>
      <c r="D923" s="40"/>
      <c r="E923" s="45"/>
      <c r="F923" s="10" t="str">
        <f t="shared" si="72"/>
        <v/>
      </c>
      <c r="G923" s="14" t="str">
        <f t="shared" si="75"/>
        <v/>
      </c>
      <c r="H923" s="14" t="str">
        <f t="shared" si="73"/>
        <v/>
      </c>
      <c r="I923" s="14" t="str">
        <f>IF(A923&gt;0,IF(SUM($C$16:C923)&gt;0,IF(E923="Ja",SUM($F$16:F923)/SUM($C$16:C923),I922),"?Fejl?"),"")</f>
        <v/>
      </c>
      <c r="J923" s="14" t="str">
        <f t="shared" si="76"/>
        <v/>
      </c>
      <c r="K923" s="10" t="str">
        <f t="shared" si="74"/>
        <v/>
      </c>
      <c r="L923" s="15" t="str">
        <f>IF(A923&gt;0,IF(ISNUMBER(F923),IF(A923&gt;=$A$15,SUM($F$15:F923)/(A923-$A$15+1),"?Datoer?"),"?Tæller?"),"")</f>
        <v/>
      </c>
      <c r="M923" s="37"/>
      <c r="N923" s="1"/>
      <c r="P923" s="4"/>
    </row>
    <row r="924" spans="1:16">
      <c r="A924" s="38"/>
      <c r="B924" s="39"/>
      <c r="C924" s="40"/>
      <c r="D924" s="40"/>
      <c r="E924" s="45"/>
      <c r="F924" s="10" t="str">
        <f t="shared" si="72"/>
        <v/>
      </c>
      <c r="G924" s="14" t="str">
        <f t="shared" si="75"/>
        <v/>
      </c>
      <c r="H924" s="14" t="str">
        <f t="shared" si="73"/>
        <v/>
      </c>
      <c r="I924" s="14" t="str">
        <f>IF(A924&gt;0,IF(SUM($C$16:C924)&gt;0,IF(E924="Ja",SUM($F$16:F924)/SUM($C$16:C924),I923),"?Fejl?"),"")</f>
        <v/>
      </c>
      <c r="J924" s="14" t="str">
        <f t="shared" si="76"/>
        <v/>
      </c>
      <c r="K924" s="10" t="str">
        <f t="shared" si="74"/>
        <v/>
      </c>
      <c r="L924" s="15" t="str">
        <f>IF(A924&gt;0,IF(ISNUMBER(F924),IF(A924&gt;=$A$15,SUM($F$15:F924)/(A924-$A$15+1),"?Datoer?"),"?Tæller?"),"")</f>
        <v/>
      </c>
      <c r="M924" s="37"/>
      <c r="N924" s="1"/>
      <c r="P924" s="4"/>
    </row>
    <row r="925" spans="1:16">
      <c r="A925" s="38"/>
      <c r="B925" s="39"/>
      <c r="C925" s="40"/>
      <c r="D925" s="40"/>
      <c r="E925" s="45"/>
      <c r="F925" s="10" t="str">
        <f t="shared" si="72"/>
        <v/>
      </c>
      <c r="G925" s="14" t="str">
        <f t="shared" si="75"/>
        <v/>
      </c>
      <c r="H925" s="14" t="str">
        <f t="shared" si="73"/>
        <v/>
      </c>
      <c r="I925" s="14" t="str">
        <f>IF(A925&gt;0,IF(SUM($C$16:C925)&gt;0,IF(E925="Ja",SUM($F$16:F925)/SUM($C$16:C925),I924),"?Fejl?"),"")</f>
        <v/>
      </c>
      <c r="J925" s="14" t="str">
        <f t="shared" si="76"/>
        <v/>
      </c>
      <c r="K925" s="10" t="str">
        <f t="shared" si="74"/>
        <v/>
      </c>
      <c r="L925" s="15" t="str">
        <f>IF(A925&gt;0,IF(ISNUMBER(F925),IF(A925&gt;=$A$15,SUM($F$15:F925)/(A925-$A$15+1),"?Datoer?"),"?Tæller?"),"")</f>
        <v/>
      </c>
      <c r="M925" s="37"/>
      <c r="N925" s="1"/>
      <c r="P925" s="4"/>
    </row>
    <row r="926" spans="1:16">
      <c r="A926" s="38"/>
      <c r="B926" s="39"/>
      <c r="C926" s="40"/>
      <c r="D926" s="40"/>
      <c r="E926" s="45"/>
      <c r="F926" s="10" t="str">
        <f t="shared" si="72"/>
        <v/>
      </c>
      <c r="G926" s="14" t="str">
        <f t="shared" si="75"/>
        <v/>
      </c>
      <c r="H926" s="14" t="str">
        <f t="shared" si="73"/>
        <v/>
      </c>
      <c r="I926" s="14" t="str">
        <f>IF(A926&gt;0,IF(SUM($C$16:C926)&gt;0,IF(E926="Ja",SUM($F$16:F926)/SUM($C$16:C926),I925),"?Fejl?"),"")</f>
        <v/>
      </c>
      <c r="J926" s="14" t="str">
        <f t="shared" si="76"/>
        <v/>
      </c>
      <c r="K926" s="10" t="str">
        <f t="shared" si="74"/>
        <v/>
      </c>
      <c r="L926" s="15" t="str">
        <f>IF(A926&gt;0,IF(ISNUMBER(F926),IF(A926&gt;=$A$15,SUM($F$15:F926)/(A926-$A$15+1),"?Datoer?"),"?Tæller?"),"")</f>
        <v/>
      </c>
      <c r="M926" s="37"/>
      <c r="N926" s="1"/>
      <c r="P926" s="4"/>
    </row>
    <row r="927" spans="1:16">
      <c r="A927" s="38"/>
      <c r="B927" s="39"/>
      <c r="C927" s="40"/>
      <c r="D927" s="40"/>
      <c r="E927" s="45"/>
      <c r="F927" s="10" t="str">
        <f t="shared" si="72"/>
        <v/>
      </c>
      <c r="G927" s="14" t="str">
        <f t="shared" si="75"/>
        <v/>
      </c>
      <c r="H927" s="14" t="str">
        <f t="shared" si="73"/>
        <v/>
      </c>
      <c r="I927" s="14" t="str">
        <f>IF(A927&gt;0,IF(SUM($C$16:C927)&gt;0,IF(E927="Ja",SUM($F$16:F927)/SUM($C$16:C927),I926),"?Fejl?"),"")</f>
        <v/>
      </c>
      <c r="J927" s="14" t="str">
        <f t="shared" si="76"/>
        <v/>
      </c>
      <c r="K927" s="10" t="str">
        <f t="shared" si="74"/>
        <v/>
      </c>
      <c r="L927" s="15" t="str">
        <f>IF(A927&gt;0,IF(ISNUMBER(F927),IF(A927&gt;=$A$15,SUM($F$15:F927)/(A927-$A$15+1),"?Datoer?"),"?Tæller?"),"")</f>
        <v/>
      </c>
      <c r="M927" s="37"/>
      <c r="N927" s="1"/>
      <c r="P927" s="4"/>
    </row>
    <row r="928" spans="1:16">
      <c r="A928" s="38"/>
      <c r="B928" s="39"/>
      <c r="C928" s="40"/>
      <c r="D928" s="40"/>
      <c r="E928" s="45"/>
      <c r="F928" s="10" t="str">
        <f t="shared" si="72"/>
        <v/>
      </c>
      <c r="G928" s="14" t="str">
        <f t="shared" si="75"/>
        <v/>
      </c>
      <c r="H928" s="14" t="str">
        <f t="shared" si="73"/>
        <v/>
      </c>
      <c r="I928" s="14" t="str">
        <f>IF(A928&gt;0,IF(SUM($C$16:C928)&gt;0,IF(E928="Ja",SUM($F$16:F928)/SUM($C$16:C928),I927),"?Fejl?"),"")</f>
        <v/>
      </c>
      <c r="J928" s="14" t="str">
        <f t="shared" si="76"/>
        <v/>
      </c>
      <c r="K928" s="10" t="str">
        <f t="shared" si="74"/>
        <v/>
      </c>
      <c r="L928" s="15" t="str">
        <f>IF(A928&gt;0,IF(ISNUMBER(F928),IF(A928&gt;=$A$15,SUM($F$15:F928)/(A928-$A$15+1),"?Datoer?"),"?Tæller?"),"")</f>
        <v/>
      </c>
      <c r="M928" s="37"/>
      <c r="N928" s="1"/>
      <c r="P928" s="4"/>
    </row>
    <row r="929" spans="1:16">
      <c r="A929" s="38"/>
      <c r="B929" s="39"/>
      <c r="C929" s="40"/>
      <c r="D929" s="40"/>
      <c r="E929" s="45"/>
      <c r="F929" s="10" t="str">
        <f t="shared" si="72"/>
        <v/>
      </c>
      <c r="G929" s="14" t="str">
        <f t="shared" si="75"/>
        <v/>
      </c>
      <c r="H929" s="14" t="str">
        <f t="shared" si="73"/>
        <v/>
      </c>
      <c r="I929" s="14" t="str">
        <f>IF(A929&gt;0,IF(SUM($C$16:C929)&gt;0,IF(E929="Ja",SUM($F$16:F929)/SUM($C$16:C929),I928),"?Fejl?"),"")</f>
        <v/>
      </c>
      <c r="J929" s="14" t="str">
        <f t="shared" si="76"/>
        <v/>
      </c>
      <c r="K929" s="10" t="str">
        <f t="shared" si="74"/>
        <v/>
      </c>
      <c r="L929" s="15" t="str">
        <f>IF(A929&gt;0,IF(ISNUMBER(F929),IF(A929&gt;=$A$15,SUM($F$15:F929)/(A929-$A$15+1),"?Datoer?"),"?Tæller?"),"")</f>
        <v/>
      </c>
      <c r="M929" s="37"/>
      <c r="N929" s="1"/>
      <c r="P929" s="4"/>
    </row>
    <row r="930" spans="1:16">
      <c r="A930" s="38"/>
      <c r="B930" s="39"/>
      <c r="C930" s="40"/>
      <c r="D930" s="40"/>
      <c r="E930" s="45"/>
      <c r="F930" s="10" t="str">
        <f t="shared" si="72"/>
        <v/>
      </c>
      <c r="G930" s="14" t="str">
        <f t="shared" si="75"/>
        <v/>
      </c>
      <c r="H930" s="14" t="str">
        <f t="shared" si="73"/>
        <v/>
      </c>
      <c r="I930" s="14" t="str">
        <f>IF(A930&gt;0,IF(SUM($C$16:C930)&gt;0,IF(E930="Ja",SUM($F$16:F930)/SUM($C$16:C930),I929),"?Fejl?"),"")</f>
        <v/>
      </c>
      <c r="J930" s="14" t="str">
        <f t="shared" si="76"/>
        <v/>
      </c>
      <c r="K930" s="10" t="str">
        <f t="shared" si="74"/>
        <v/>
      </c>
      <c r="L930" s="15" t="str">
        <f>IF(A930&gt;0,IF(ISNUMBER(F930),IF(A930&gt;=$A$15,SUM($F$15:F930)/(A930-$A$15+1),"?Datoer?"),"?Tæller?"),"")</f>
        <v/>
      </c>
      <c r="M930" s="37"/>
      <c r="N930" s="1"/>
      <c r="P930" s="4"/>
    </row>
    <row r="931" spans="1:16">
      <c r="A931" s="38"/>
      <c r="B931" s="39"/>
      <c r="C931" s="40"/>
      <c r="D931" s="40"/>
      <c r="E931" s="45"/>
      <c r="F931" s="10" t="str">
        <f t="shared" si="72"/>
        <v/>
      </c>
      <c r="G931" s="14" t="str">
        <f t="shared" si="75"/>
        <v/>
      </c>
      <c r="H931" s="14" t="str">
        <f t="shared" si="73"/>
        <v/>
      </c>
      <c r="I931" s="14" t="str">
        <f>IF(A931&gt;0,IF(SUM($C$16:C931)&gt;0,IF(E931="Ja",SUM($F$16:F931)/SUM($C$16:C931),I930),"?Fejl?"),"")</f>
        <v/>
      </c>
      <c r="J931" s="14" t="str">
        <f t="shared" si="76"/>
        <v/>
      </c>
      <c r="K931" s="10" t="str">
        <f t="shared" si="74"/>
        <v/>
      </c>
      <c r="L931" s="15" t="str">
        <f>IF(A931&gt;0,IF(ISNUMBER(F931),IF(A931&gt;=$A$15,SUM($F$15:F931)/(A931-$A$15+1),"?Datoer?"),"?Tæller?"),"")</f>
        <v/>
      </c>
      <c r="M931" s="37"/>
      <c r="N931" s="1"/>
      <c r="P931" s="4"/>
    </row>
    <row r="932" spans="1:16">
      <c r="A932" s="38"/>
      <c r="B932" s="39"/>
      <c r="C932" s="40"/>
      <c r="D932" s="40"/>
      <c r="E932" s="45"/>
      <c r="F932" s="10" t="str">
        <f t="shared" si="72"/>
        <v/>
      </c>
      <c r="G932" s="14" t="str">
        <f t="shared" si="75"/>
        <v/>
      </c>
      <c r="H932" s="14" t="str">
        <f t="shared" si="73"/>
        <v/>
      </c>
      <c r="I932" s="14" t="str">
        <f>IF(A932&gt;0,IF(SUM($C$16:C932)&gt;0,IF(E932="Ja",SUM($F$16:F932)/SUM($C$16:C932),I931),"?Fejl?"),"")</f>
        <v/>
      </c>
      <c r="J932" s="14" t="str">
        <f t="shared" si="76"/>
        <v/>
      </c>
      <c r="K932" s="10" t="str">
        <f t="shared" si="74"/>
        <v/>
      </c>
      <c r="L932" s="15" t="str">
        <f>IF(A932&gt;0,IF(ISNUMBER(F932),IF(A932&gt;=$A$15,SUM($F$15:F932)/(A932-$A$15+1),"?Datoer?"),"?Tæller?"),"")</f>
        <v/>
      </c>
      <c r="M932" s="37"/>
      <c r="N932" s="1"/>
      <c r="P932" s="4"/>
    </row>
    <row r="933" spans="1:16">
      <c r="A933" s="38"/>
      <c r="B933" s="39"/>
      <c r="C933" s="40"/>
      <c r="D933" s="40"/>
      <c r="E933" s="45"/>
      <c r="F933" s="10" t="str">
        <f t="shared" si="72"/>
        <v/>
      </c>
      <c r="G933" s="14" t="str">
        <f t="shared" si="75"/>
        <v/>
      </c>
      <c r="H933" s="14" t="str">
        <f t="shared" si="73"/>
        <v/>
      </c>
      <c r="I933" s="14" t="str">
        <f>IF(A933&gt;0,IF(SUM($C$16:C933)&gt;0,IF(E933="Ja",SUM($F$16:F933)/SUM($C$16:C933),I932),"?Fejl?"),"")</f>
        <v/>
      </c>
      <c r="J933" s="14" t="str">
        <f t="shared" si="76"/>
        <v/>
      </c>
      <c r="K933" s="10" t="str">
        <f t="shared" si="74"/>
        <v/>
      </c>
      <c r="L933" s="15" t="str">
        <f>IF(A933&gt;0,IF(ISNUMBER(F933),IF(A933&gt;=$A$15,SUM($F$15:F933)/(A933-$A$15+1),"?Datoer?"),"?Tæller?"),"")</f>
        <v/>
      </c>
      <c r="M933" s="37"/>
      <c r="N933" s="1"/>
      <c r="P933" s="4"/>
    </row>
    <row r="934" spans="1:16">
      <c r="A934" s="38"/>
      <c r="B934" s="39"/>
      <c r="C934" s="40"/>
      <c r="D934" s="40"/>
      <c r="E934" s="45"/>
      <c r="F934" s="10" t="str">
        <f t="shared" si="72"/>
        <v/>
      </c>
      <c r="G934" s="14" t="str">
        <f t="shared" si="75"/>
        <v/>
      </c>
      <c r="H934" s="14" t="str">
        <f t="shared" si="73"/>
        <v/>
      </c>
      <c r="I934" s="14" t="str">
        <f>IF(A934&gt;0,IF(SUM($C$16:C934)&gt;0,IF(E934="Ja",SUM($F$16:F934)/SUM($C$16:C934),I933),"?Fejl?"),"")</f>
        <v/>
      </c>
      <c r="J934" s="14" t="str">
        <f t="shared" si="76"/>
        <v/>
      </c>
      <c r="K934" s="10" t="str">
        <f t="shared" si="74"/>
        <v/>
      </c>
      <c r="L934" s="15" t="str">
        <f>IF(A934&gt;0,IF(ISNUMBER(F934),IF(A934&gt;=$A$15,SUM($F$15:F934)/(A934-$A$15+1),"?Datoer?"),"?Tæller?"),"")</f>
        <v/>
      </c>
      <c r="M934" s="37"/>
      <c r="N934" s="1"/>
      <c r="P934" s="4"/>
    </row>
    <row r="935" spans="1:16">
      <c r="A935" s="38"/>
      <c r="B935" s="39"/>
      <c r="C935" s="40"/>
      <c r="D935" s="40"/>
      <c r="E935" s="45"/>
      <c r="F935" s="10" t="str">
        <f t="shared" si="72"/>
        <v/>
      </c>
      <c r="G935" s="14" t="str">
        <f t="shared" si="75"/>
        <v/>
      </c>
      <c r="H935" s="14" t="str">
        <f t="shared" si="73"/>
        <v/>
      </c>
      <c r="I935" s="14" t="str">
        <f>IF(A935&gt;0,IF(SUM($C$16:C935)&gt;0,IF(E935="Ja",SUM($F$16:F935)/SUM($C$16:C935),I934),"?Fejl?"),"")</f>
        <v/>
      </c>
      <c r="J935" s="14" t="str">
        <f t="shared" si="76"/>
        <v/>
      </c>
      <c r="K935" s="10" t="str">
        <f t="shared" si="74"/>
        <v/>
      </c>
      <c r="L935" s="15" t="str">
        <f>IF(A935&gt;0,IF(ISNUMBER(F935),IF(A935&gt;=$A$15,SUM($F$15:F935)/(A935-$A$15+1),"?Datoer?"),"?Tæller?"),"")</f>
        <v/>
      </c>
      <c r="M935" s="37"/>
      <c r="N935" s="1"/>
      <c r="P935" s="4"/>
    </row>
    <row r="936" spans="1:16">
      <c r="A936" s="38"/>
      <c r="B936" s="39"/>
      <c r="C936" s="40"/>
      <c r="D936" s="40"/>
      <c r="E936" s="45"/>
      <c r="F936" s="10" t="str">
        <f t="shared" si="72"/>
        <v/>
      </c>
      <c r="G936" s="14" t="str">
        <f t="shared" si="75"/>
        <v/>
      </c>
      <c r="H936" s="14" t="str">
        <f t="shared" si="73"/>
        <v/>
      </c>
      <c r="I936" s="14" t="str">
        <f>IF(A936&gt;0,IF(SUM($C$16:C936)&gt;0,IF(E936="Ja",SUM($F$16:F936)/SUM($C$16:C936),I935),"?Fejl?"),"")</f>
        <v/>
      </c>
      <c r="J936" s="14" t="str">
        <f t="shared" si="76"/>
        <v/>
      </c>
      <c r="K936" s="10" t="str">
        <f t="shared" si="74"/>
        <v/>
      </c>
      <c r="L936" s="15" t="str">
        <f>IF(A936&gt;0,IF(ISNUMBER(F936),IF(A936&gt;=$A$15,SUM($F$15:F936)/(A936-$A$15+1),"?Datoer?"),"?Tæller?"),"")</f>
        <v/>
      </c>
      <c r="M936" s="37"/>
      <c r="N936" s="1"/>
      <c r="P936" s="4"/>
    </row>
    <row r="937" spans="1:16">
      <c r="A937" s="38"/>
      <c r="B937" s="39"/>
      <c r="C937" s="40"/>
      <c r="D937" s="40"/>
      <c r="E937" s="45"/>
      <c r="F937" s="10" t="str">
        <f t="shared" ref="F937:F1000" si="77">IF(A937&gt;0,IF(AND(ISNUMBER(B936),ISNUMBER(B937)),B937-B936,"?Tæller?"),"")</f>
        <v/>
      </c>
      <c r="G937" s="14" t="str">
        <f t="shared" si="75"/>
        <v/>
      </c>
      <c r="H937" s="14" t="str">
        <f t="shared" ref="H937:H1000" si="78">IF(AND(ISBLANK(C937),ISBLANK(D937)),"",IF(C937&gt;0,IF(D937&gt;0,D937/C937,"?Beløb?"),"?Liter?"))</f>
        <v/>
      </c>
      <c r="I937" s="14" t="str">
        <f>IF(A937&gt;0,IF(SUM($C$16:C937)&gt;0,IF(E937="Ja",SUM($F$16:F937)/SUM($C$16:C937),I936),"?Fejl?"),"")</f>
        <v/>
      </c>
      <c r="J937" s="14" t="str">
        <f t="shared" si="76"/>
        <v/>
      </c>
      <c r="K937" s="10" t="str">
        <f t="shared" ref="K937:K1000" si="79">IF(A937&gt;0,IF(ISNUMBER(F937),IF(A937&gt;=A936,F937/(A937-A936+1),"?Datoer?"),"?Tæller?"),"")</f>
        <v/>
      </c>
      <c r="L937" s="15" t="str">
        <f>IF(A937&gt;0,IF(ISNUMBER(F937),IF(A937&gt;=$A$15,SUM($F$15:F937)/(A937-$A$15+1),"?Datoer?"),"?Tæller?"),"")</f>
        <v/>
      </c>
      <c r="M937" s="37"/>
      <c r="N937" s="1"/>
      <c r="P937" s="4"/>
    </row>
    <row r="938" spans="1:16">
      <c r="A938" s="38"/>
      <c r="B938" s="39"/>
      <c r="C938" s="40"/>
      <c r="D938" s="40"/>
      <c r="E938" s="45"/>
      <c r="F938" s="10" t="str">
        <f t="shared" si="77"/>
        <v/>
      </c>
      <c r="G938" s="14" t="str">
        <f t="shared" si="75"/>
        <v/>
      </c>
      <c r="H938" s="14" t="str">
        <f t="shared" si="78"/>
        <v/>
      </c>
      <c r="I938" s="14" t="str">
        <f>IF(A938&gt;0,IF(SUM($C$16:C938)&gt;0,IF(E938="Ja",SUM($F$16:F938)/SUM($C$16:C938),I937),"?Fejl?"),"")</f>
        <v/>
      </c>
      <c r="J938" s="14" t="str">
        <f t="shared" si="76"/>
        <v/>
      </c>
      <c r="K938" s="10" t="str">
        <f t="shared" si="79"/>
        <v/>
      </c>
      <c r="L938" s="15" t="str">
        <f>IF(A938&gt;0,IF(ISNUMBER(F938),IF(A938&gt;=$A$15,SUM($F$15:F938)/(A938-$A$15+1),"?Datoer?"),"?Tæller?"),"")</f>
        <v/>
      </c>
      <c r="M938" s="37"/>
      <c r="N938" s="1"/>
      <c r="P938" s="4"/>
    </row>
    <row r="939" spans="1:16">
      <c r="A939" s="38"/>
      <c r="B939" s="39"/>
      <c r="C939" s="40"/>
      <c r="D939" s="40"/>
      <c r="E939" s="45"/>
      <c r="F939" s="10" t="str">
        <f t="shared" si="77"/>
        <v/>
      </c>
      <c r="G939" s="14" t="str">
        <f t="shared" si="75"/>
        <v/>
      </c>
      <c r="H939" s="14" t="str">
        <f t="shared" si="78"/>
        <v/>
      </c>
      <c r="I939" s="14" t="str">
        <f>IF(A939&gt;0,IF(SUM($C$16:C939)&gt;0,IF(E939="Ja",SUM($F$16:F939)/SUM($C$16:C939),I938),"?Fejl?"),"")</f>
        <v/>
      </c>
      <c r="J939" s="14" t="str">
        <f t="shared" si="76"/>
        <v/>
      </c>
      <c r="K939" s="10" t="str">
        <f t="shared" si="79"/>
        <v/>
      </c>
      <c r="L939" s="15" t="str">
        <f>IF(A939&gt;0,IF(ISNUMBER(F939),IF(A939&gt;=$A$15,SUM($F$15:F939)/(A939-$A$15+1),"?Datoer?"),"?Tæller?"),"")</f>
        <v/>
      </c>
      <c r="M939" s="37"/>
      <c r="N939" s="1"/>
      <c r="P939" s="4"/>
    </row>
    <row r="940" spans="1:16">
      <c r="A940" s="38"/>
      <c r="B940" s="39"/>
      <c r="C940" s="40"/>
      <c r="D940" s="40"/>
      <c r="E940" s="45"/>
      <c r="F940" s="10" t="str">
        <f t="shared" si="77"/>
        <v/>
      </c>
      <c r="G940" s="14" t="str">
        <f t="shared" si="75"/>
        <v/>
      </c>
      <c r="H940" s="14" t="str">
        <f t="shared" si="78"/>
        <v/>
      </c>
      <c r="I940" s="14" t="str">
        <f>IF(A940&gt;0,IF(SUM($C$16:C940)&gt;0,IF(E940="Ja",SUM($F$16:F940)/SUM($C$16:C940),I939),"?Fejl?"),"")</f>
        <v/>
      </c>
      <c r="J940" s="14" t="str">
        <f t="shared" si="76"/>
        <v/>
      </c>
      <c r="K940" s="10" t="str">
        <f t="shared" si="79"/>
        <v/>
      </c>
      <c r="L940" s="15" t="str">
        <f>IF(A940&gt;0,IF(ISNUMBER(F940),IF(A940&gt;=$A$15,SUM($F$15:F940)/(A940-$A$15+1),"?Datoer?"),"?Tæller?"),"")</f>
        <v/>
      </c>
      <c r="M940" s="37"/>
      <c r="N940" s="1"/>
      <c r="P940" s="4"/>
    </row>
    <row r="941" spans="1:16">
      <c r="A941" s="38"/>
      <c r="B941" s="39"/>
      <c r="C941" s="40"/>
      <c r="D941" s="40"/>
      <c r="E941" s="45"/>
      <c r="F941" s="10" t="str">
        <f t="shared" si="77"/>
        <v/>
      </c>
      <c r="G941" s="14" t="str">
        <f t="shared" si="75"/>
        <v/>
      </c>
      <c r="H941" s="14" t="str">
        <f t="shared" si="78"/>
        <v/>
      </c>
      <c r="I941" s="14" t="str">
        <f>IF(A941&gt;0,IF(SUM($C$16:C941)&gt;0,IF(E941="Ja",SUM($F$16:F941)/SUM($C$16:C941),I940),"?Fejl?"),"")</f>
        <v/>
      </c>
      <c r="J941" s="14" t="str">
        <f t="shared" si="76"/>
        <v/>
      </c>
      <c r="K941" s="10" t="str">
        <f t="shared" si="79"/>
        <v/>
      </c>
      <c r="L941" s="15" t="str">
        <f>IF(A941&gt;0,IF(ISNUMBER(F941),IF(A941&gt;=$A$15,SUM($F$15:F941)/(A941-$A$15+1),"?Datoer?"),"?Tæller?"),"")</f>
        <v/>
      </c>
      <c r="M941" s="37"/>
      <c r="N941" s="1"/>
      <c r="P941" s="4"/>
    </row>
    <row r="942" spans="1:16">
      <c r="A942" s="38"/>
      <c r="B942" s="39"/>
      <c r="C942" s="40"/>
      <c r="D942" s="40"/>
      <c r="E942" s="45"/>
      <c r="F942" s="10" t="str">
        <f t="shared" si="77"/>
        <v/>
      </c>
      <c r="G942" s="14" t="str">
        <f t="shared" si="75"/>
        <v/>
      </c>
      <c r="H942" s="14" t="str">
        <f t="shared" si="78"/>
        <v/>
      </c>
      <c r="I942" s="14" t="str">
        <f>IF(A942&gt;0,IF(SUM($C$16:C942)&gt;0,IF(E942="Ja",SUM($F$16:F942)/SUM($C$16:C942),I941),"?Fejl?"),"")</f>
        <v/>
      </c>
      <c r="J942" s="14" t="str">
        <f t="shared" si="76"/>
        <v/>
      </c>
      <c r="K942" s="10" t="str">
        <f t="shared" si="79"/>
        <v/>
      </c>
      <c r="L942" s="15" t="str">
        <f>IF(A942&gt;0,IF(ISNUMBER(F942),IF(A942&gt;=$A$15,SUM($F$15:F942)/(A942-$A$15+1),"?Datoer?"),"?Tæller?"),"")</f>
        <v/>
      </c>
      <c r="M942" s="37"/>
      <c r="N942" s="1"/>
      <c r="P942" s="4"/>
    </row>
    <row r="943" spans="1:16">
      <c r="A943" s="38"/>
      <c r="B943" s="39"/>
      <c r="C943" s="40"/>
      <c r="D943" s="40"/>
      <c r="E943" s="45"/>
      <c r="F943" s="10" t="str">
        <f t="shared" si="77"/>
        <v/>
      </c>
      <c r="G943" s="14" t="str">
        <f t="shared" si="75"/>
        <v/>
      </c>
      <c r="H943" s="14" t="str">
        <f t="shared" si="78"/>
        <v/>
      </c>
      <c r="I943" s="14" t="str">
        <f>IF(A943&gt;0,IF(SUM($C$16:C943)&gt;0,IF(E943="Ja",SUM($F$16:F943)/SUM($C$16:C943),I942),"?Fejl?"),"")</f>
        <v/>
      </c>
      <c r="J943" s="14" t="str">
        <f t="shared" si="76"/>
        <v/>
      </c>
      <c r="K943" s="10" t="str">
        <f t="shared" si="79"/>
        <v/>
      </c>
      <c r="L943" s="15" t="str">
        <f>IF(A943&gt;0,IF(ISNUMBER(F943),IF(A943&gt;=$A$15,SUM($F$15:F943)/(A943-$A$15+1),"?Datoer?"),"?Tæller?"),"")</f>
        <v/>
      </c>
      <c r="M943" s="37"/>
      <c r="N943" s="1"/>
      <c r="P943" s="4"/>
    </row>
    <row r="944" spans="1:16">
      <c r="A944" s="38"/>
      <c r="B944" s="39"/>
      <c r="C944" s="40"/>
      <c r="D944" s="40"/>
      <c r="E944" s="45"/>
      <c r="F944" s="10" t="str">
        <f t="shared" si="77"/>
        <v/>
      </c>
      <c r="G944" s="14" t="str">
        <f t="shared" si="75"/>
        <v/>
      </c>
      <c r="H944" s="14" t="str">
        <f t="shared" si="78"/>
        <v/>
      </c>
      <c r="I944" s="14" t="str">
        <f>IF(A944&gt;0,IF(SUM($C$16:C944)&gt;0,IF(E944="Ja",SUM($F$16:F944)/SUM($C$16:C944),I943),"?Fejl?"),"")</f>
        <v/>
      </c>
      <c r="J944" s="14" t="str">
        <f t="shared" si="76"/>
        <v/>
      </c>
      <c r="K944" s="10" t="str">
        <f t="shared" si="79"/>
        <v/>
      </c>
      <c r="L944" s="15" t="str">
        <f>IF(A944&gt;0,IF(ISNUMBER(F944),IF(A944&gt;=$A$15,SUM($F$15:F944)/(A944-$A$15+1),"?Datoer?"),"?Tæller?"),"")</f>
        <v/>
      </c>
      <c r="M944" s="37"/>
      <c r="N944" s="1"/>
      <c r="P944" s="4"/>
    </row>
    <row r="945" spans="1:16">
      <c r="A945" s="38"/>
      <c r="B945" s="39"/>
      <c r="C945" s="40"/>
      <c r="D945" s="40"/>
      <c r="E945" s="45"/>
      <c r="F945" s="10" t="str">
        <f t="shared" si="77"/>
        <v/>
      </c>
      <c r="G945" s="14" t="str">
        <f t="shared" si="75"/>
        <v/>
      </c>
      <c r="H945" s="14" t="str">
        <f t="shared" si="78"/>
        <v/>
      </c>
      <c r="I945" s="14" t="str">
        <f>IF(A945&gt;0,IF(SUM($C$16:C945)&gt;0,IF(E945="Ja",SUM($F$16:F945)/SUM($C$16:C945),I944),"?Fejl?"),"")</f>
        <v/>
      </c>
      <c r="J945" s="14" t="str">
        <f t="shared" si="76"/>
        <v/>
      </c>
      <c r="K945" s="10" t="str">
        <f t="shared" si="79"/>
        <v/>
      </c>
      <c r="L945" s="15" t="str">
        <f>IF(A945&gt;0,IF(ISNUMBER(F945),IF(A945&gt;=$A$15,SUM($F$15:F945)/(A945-$A$15+1),"?Datoer?"),"?Tæller?"),"")</f>
        <v/>
      </c>
      <c r="M945" s="37"/>
      <c r="N945" s="1"/>
      <c r="P945" s="4"/>
    </row>
    <row r="946" spans="1:16">
      <c r="A946" s="38"/>
      <c r="B946" s="39"/>
      <c r="C946" s="40"/>
      <c r="D946" s="40"/>
      <c r="E946" s="45"/>
      <c r="F946" s="10" t="str">
        <f t="shared" si="77"/>
        <v/>
      </c>
      <c r="G946" s="14" t="str">
        <f t="shared" si="75"/>
        <v/>
      </c>
      <c r="H946" s="14" t="str">
        <f t="shared" si="78"/>
        <v/>
      </c>
      <c r="I946" s="14" t="str">
        <f>IF(A946&gt;0,IF(SUM($C$16:C946)&gt;0,IF(E946="Ja",SUM($F$16:F946)/SUM($C$16:C946),I945),"?Fejl?"),"")</f>
        <v/>
      </c>
      <c r="J946" s="14" t="str">
        <f t="shared" si="76"/>
        <v/>
      </c>
      <c r="K946" s="10" t="str">
        <f t="shared" si="79"/>
        <v/>
      </c>
      <c r="L946" s="15" t="str">
        <f>IF(A946&gt;0,IF(ISNUMBER(F946),IF(A946&gt;=$A$15,SUM($F$15:F946)/(A946-$A$15+1),"?Datoer?"),"?Tæller?"),"")</f>
        <v/>
      </c>
      <c r="M946" s="37"/>
      <c r="N946" s="1"/>
      <c r="P946" s="4"/>
    </row>
    <row r="947" spans="1:16">
      <c r="A947" s="38"/>
      <c r="B947" s="39"/>
      <c r="C947" s="40"/>
      <c r="D947" s="40"/>
      <c r="E947" s="45"/>
      <c r="F947" s="10" t="str">
        <f t="shared" si="77"/>
        <v/>
      </c>
      <c r="G947" s="14" t="str">
        <f t="shared" si="75"/>
        <v/>
      </c>
      <c r="H947" s="14" t="str">
        <f t="shared" si="78"/>
        <v/>
      </c>
      <c r="I947" s="14" t="str">
        <f>IF(A947&gt;0,IF(SUM($C$16:C947)&gt;0,IF(E947="Ja",SUM($F$16:F947)/SUM($C$16:C947),I946),"?Fejl?"),"")</f>
        <v/>
      </c>
      <c r="J947" s="14" t="str">
        <f t="shared" si="76"/>
        <v/>
      </c>
      <c r="K947" s="10" t="str">
        <f t="shared" si="79"/>
        <v/>
      </c>
      <c r="L947" s="15" t="str">
        <f>IF(A947&gt;0,IF(ISNUMBER(F947),IF(A947&gt;=$A$15,SUM($F$15:F947)/(A947-$A$15+1),"?Datoer?"),"?Tæller?"),"")</f>
        <v/>
      </c>
      <c r="M947" s="37"/>
      <c r="N947" s="1"/>
      <c r="P947" s="4"/>
    </row>
    <row r="948" spans="1:16">
      <c r="A948" s="38"/>
      <c r="B948" s="39"/>
      <c r="C948" s="40"/>
      <c r="D948" s="40"/>
      <c r="E948" s="45"/>
      <c r="F948" s="10" t="str">
        <f t="shared" si="77"/>
        <v/>
      </c>
      <c r="G948" s="14" t="str">
        <f t="shared" si="75"/>
        <v/>
      </c>
      <c r="H948" s="14" t="str">
        <f t="shared" si="78"/>
        <v/>
      </c>
      <c r="I948" s="14" t="str">
        <f>IF(A948&gt;0,IF(SUM($C$16:C948)&gt;0,IF(E948="Ja",SUM($F$16:F948)/SUM($C$16:C948),I947),"?Fejl?"),"")</f>
        <v/>
      </c>
      <c r="J948" s="14" t="str">
        <f t="shared" si="76"/>
        <v/>
      </c>
      <c r="K948" s="10" t="str">
        <f t="shared" si="79"/>
        <v/>
      </c>
      <c r="L948" s="15" t="str">
        <f>IF(A948&gt;0,IF(ISNUMBER(F948),IF(A948&gt;=$A$15,SUM($F$15:F948)/(A948-$A$15+1),"?Datoer?"),"?Tæller?"),"")</f>
        <v/>
      </c>
      <c r="M948" s="37"/>
      <c r="N948" s="1"/>
      <c r="P948" s="4"/>
    </row>
    <row r="949" spans="1:16">
      <c r="A949" s="38"/>
      <c r="B949" s="39"/>
      <c r="C949" s="40"/>
      <c r="D949" s="40"/>
      <c r="E949" s="45"/>
      <c r="F949" s="10" t="str">
        <f t="shared" si="77"/>
        <v/>
      </c>
      <c r="G949" s="14" t="str">
        <f t="shared" si="75"/>
        <v/>
      </c>
      <c r="H949" s="14" t="str">
        <f t="shared" si="78"/>
        <v/>
      </c>
      <c r="I949" s="14" t="str">
        <f>IF(A949&gt;0,IF(SUM($C$16:C949)&gt;0,IF(E949="Ja",SUM($F$16:F949)/SUM($C$16:C949),I948),"?Fejl?"),"")</f>
        <v/>
      </c>
      <c r="J949" s="14" t="str">
        <f t="shared" si="76"/>
        <v/>
      </c>
      <c r="K949" s="10" t="str">
        <f t="shared" si="79"/>
        <v/>
      </c>
      <c r="L949" s="15" t="str">
        <f>IF(A949&gt;0,IF(ISNUMBER(F949),IF(A949&gt;=$A$15,SUM($F$15:F949)/(A949-$A$15+1),"?Datoer?"),"?Tæller?"),"")</f>
        <v/>
      </c>
      <c r="M949" s="37"/>
      <c r="N949" s="1"/>
      <c r="P949" s="4"/>
    </row>
    <row r="950" spans="1:16">
      <c r="A950" s="38"/>
      <c r="B950" s="39"/>
      <c r="C950" s="40"/>
      <c r="D950" s="40"/>
      <c r="E950" s="45"/>
      <c r="F950" s="10" t="str">
        <f t="shared" si="77"/>
        <v/>
      </c>
      <c r="G950" s="14" t="str">
        <f t="shared" si="75"/>
        <v/>
      </c>
      <c r="H950" s="14" t="str">
        <f t="shared" si="78"/>
        <v/>
      </c>
      <c r="I950" s="14" t="str">
        <f>IF(A950&gt;0,IF(SUM($C$16:C950)&gt;0,IF(E950="Ja",SUM($F$16:F950)/SUM($C$16:C950),I949),"?Fejl?"),"")</f>
        <v/>
      </c>
      <c r="J950" s="14" t="str">
        <f t="shared" si="76"/>
        <v/>
      </c>
      <c r="K950" s="10" t="str">
        <f t="shared" si="79"/>
        <v/>
      </c>
      <c r="L950" s="15" t="str">
        <f>IF(A950&gt;0,IF(ISNUMBER(F950),IF(A950&gt;=$A$15,SUM($F$15:F950)/(A950-$A$15+1),"?Datoer?"),"?Tæller?"),"")</f>
        <v/>
      </c>
      <c r="M950" s="37"/>
      <c r="N950" s="1"/>
      <c r="P950" s="4"/>
    </row>
    <row r="951" spans="1:16">
      <c r="A951" s="38"/>
      <c r="B951" s="39"/>
      <c r="C951" s="40"/>
      <c r="D951" s="40"/>
      <c r="E951" s="45"/>
      <c r="F951" s="10" t="str">
        <f t="shared" si="77"/>
        <v/>
      </c>
      <c r="G951" s="14" t="str">
        <f t="shared" si="75"/>
        <v/>
      </c>
      <c r="H951" s="14" t="str">
        <f t="shared" si="78"/>
        <v/>
      </c>
      <c r="I951" s="14" t="str">
        <f>IF(A951&gt;0,IF(SUM($C$16:C951)&gt;0,IF(E951="Ja",SUM($F$16:F951)/SUM($C$16:C951),I950),"?Fejl?"),"")</f>
        <v/>
      </c>
      <c r="J951" s="14" t="str">
        <f t="shared" si="76"/>
        <v/>
      </c>
      <c r="K951" s="10" t="str">
        <f t="shared" si="79"/>
        <v/>
      </c>
      <c r="L951" s="15" t="str">
        <f>IF(A951&gt;0,IF(ISNUMBER(F951),IF(A951&gt;=$A$15,SUM($F$15:F951)/(A951-$A$15+1),"?Datoer?"),"?Tæller?"),"")</f>
        <v/>
      </c>
      <c r="M951" s="37"/>
      <c r="N951" s="1"/>
      <c r="P951" s="4"/>
    </row>
    <row r="952" spans="1:16">
      <c r="A952" s="38"/>
      <c r="B952" s="39"/>
      <c r="C952" s="40"/>
      <c r="D952" s="40"/>
      <c r="E952" s="45"/>
      <c r="F952" s="10" t="str">
        <f t="shared" si="77"/>
        <v/>
      </c>
      <c r="G952" s="14" t="str">
        <f t="shared" si="75"/>
        <v/>
      </c>
      <c r="H952" s="14" t="str">
        <f t="shared" si="78"/>
        <v/>
      </c>
      <c r="I952" s="14" t="str">
        <f>IF(A952&gt;0,IF(SUM($C$16:C952)&gt;0,IF(E952="Ja",SUM($F$16:F952)/SUM($C$16:C952),I951),"?Fejl?"),"")</f>
        <v/>
      </c>
      <c r="J952" s="14" t="str">
        <f t="shared" si="76"/>
        <v/>
      </c>
      <c r="K952" s="10" t="str">
        <f t="shared" si="79"/>
        <v/>
      </c>
      <c r="L952" s="15" t="str">
        <f>IF(A952&gt;0,IF(ISNUMBER(F952),IF(A952&gt;=$A$15,SUM($F$15:F952)/(A952-$A$15+1),"?Datoer?"),"?Tæller?"),"")</f>
        <v/>
      </c>
      <c r="M952" s="37"/>
      <c r="N952" s="1"/>
      <c r="P952" s="4"/>
    </row>
    <row r="953" spans="1:16">
      <c r="A953" s="38"/>
      <c r="B953" s="39"/>
      <c r="C953" s="40"/>
      <c r="D953" s="40"/>
      <c r="E953" s="45"/>
      <c r="F953" s="10" t="str">
        <f t="shared" si="77"/>
        <v/>
      </c>
      <c r="G953" s="14" t="str">
        <f t="shared" si="75"/>
        <v/>
      </c>
      <c r="H953" s="14" t="str">
        <f t="shared" si="78"/>
        <v/>
      </c>
      <c r="I953" s="14" t="str">
        <f>IF(A953&gt;0,IF(SUM($C$16:C953)&gt;0,IF(E953="Ja",SUM($F$16:F953)/SUM($C$16:C953),I952),"?Fejl?"),"")</f>
        <v/>
      </c>
      <c r="J953" s="14" t="str">
        <f t="shared" si="76"/>
        <v/>
      </c>
      <c r="K953" s="10" t="str">
        <f t="shared" si="79"/>
        <v/>
      </c>
      <c r="L953" s="15" t="str">
        <f>IF(A953&gt;0,IF(ISNUMBER(F953),IF(A953&gt;=$A$15,SUM($F$15:F953)/(A953-$A$15+1),"?Datoer?"),"?Tæller?"),"")</f>
        <v/>
      </c>
      <c r="M953" s="37"/>
      <c r="N953" s="1"/>
      <c r="P953" s="4"/>
    </row>
    <row r="954" spans="1:16">
      <c r="A954" s="38"/>
      <c r="B954" s="39"/>
      <c r="C954" s="40"/>
      <c r="D954" s="40"/>
      <c r="E954" s="45"/>
      <c r="F954" s="10" t="str">
        <f t="shared" si="77"/>
        <v/>
      </c>
      <c r="G954" s="14" t="str">
        <f t="shared" si="75"/>
        <v/>
      </c>
      <c r="H954" s="14" t="str">
        <f t="shared" si="78"/>
        <v/>
      </c>
      <c r="I954" s="14" t="str">
        <f>IF(A954&gt;0,IF(SUM($C$16:C954)&gt;0,IF(E954="Ja",SUM($F$16:F954)/SUM($C$16:C954),I953),"?Fejl?"),"")</f>
        <v/>
      </c>
      <c r="J954" s="14" t="str">
        <f t="shared" si="76"/>
        <v/>
      </c>
      <c r="K954" s="10" t="str">
        <f t="shared" si="79"/>
        <v/>
      </c>
      <c r="L954" s="15" t="str">
        <f>IF(A954&gt;0,IF(ISNUMBER(F954),IF(A954&gt;=$A$15,SUM($F$15:F954)/(A954-$A$15+1),"?Datoer?"),"?Tæller?"),"")</f>
        <v/>
      </c>
      <c r="M954" s="37"/>
      <c r="N954" s="1"/>
      <c r="P954" s="4"/>
    </row>
    <row r="955" spans="1:16">
      <c r="A955" s="38"/>
      <c r="B955" s="39"/>
      <c r="C955" s="40"/>
      <c r="D955" s="40"/>
      <c r="E955" s="45"/>
      <c r="F955" s="10" t="str">
        <f t="shared" si="77"/>
        <v/>
      </c>
      <c r="G955" s="14" t="str">
        <f t="shared" si="75"/>
        <v/>
      </c>
      <c r="H955" s="14" t="str">
        <f t="shared" si="78"/>
        <v/>
      </c>
      <c r="I955" s="14" t="str">
        <f>IF(A955&gt;0,IF(SUM($C$16:C955)&gt;0,IF(E955="Ja",SUM($F$16:F955)/SUM($C$16:C955),I954),"?Fejl?"),"")</f>
        <v/>
      </c>
      <c r="J955" s="14" t="str">
        <f t="shared" si="76"/>
        <v/>
      </c>
      <c r="K955" s="10" t="str">
        <f t="shared" si="79"/>
        <v/>
      </c>
      <c r="L955" s="15" t="str">
        <f>IF(A955&gt;0,IF(ISNUMBER(F955),IF(A955&gt;=$A$15,SUM($F$15:F955)/(A955-$A$15+1),"?Datoer?"),"?Tæller?"),"")</f>
        <v/>
      </c>
      <c r="M955" s="37"/>
      <c r="N955" s="1"/>
      <c r="P955" s="4"/>
    </row>
    <row r="956" spans="1:16">
      <c r="A956" s="38"/>
      <c r="B956" s="39"/>
      <c r="C956" s="40"/>
      <c r="D956" s="40"/>
      <c r="E956" s="45"/>
      <c r="F956" s="10" t="str">
        <f t="shared" si="77"/>
        <v/>
      </c>
      <c r="G956" s="14" t="str">
        <f t="shared" si="75"/>
        <v/>
      </c>
      <c r="H956" s="14" t="str">
        <f t="shared" si="78"/>
        <v/>
      </c>
      <c r="I956" s="14" t="str">
        <f>IF(A956&gt;0,IF(SUM($C$16:C956)&gt;0,IF(E956="Ja",SUM($F$16:F956)/SUM($C$16:C956),I955),"?Fejl?"),"")</f>
        <v/>
      </c>
      <c r="J956" s="14" t="str">
        <f t="shared" si="76"/>
        <v/>
      </c>
      <c r="K956" s="10" t="str">
        <f t="shared" si="79"/>
        <v/>
      </c>
      <c r="L956" s="15" t="str">
        <f>IF(A956&gt;0,IF(ISNUMBER(F956),IF(A956&gt;=$A$15,SUM($F$15:F956)/(A956-$A$15+1),"?Datoer?"),"?Tæller?"),"")</f>
        <v/>
      </c>
      <c r="M956" s="37"/>
      <c r="N956" s="1"/>
      <c r="P956" s="4"/>
    </row>
    <row r="957" spans="1:16">
      <c r="A957" s="38"/>
      <c r="B957" s="39"/>
      <c r="C957" s="40"/>
      <c r="D957" s="40"/>
      <c r="E957" s="45"/>
      <c r="F957" s="10" t="str">
        <f t="shared" si="77"/>
        <v/>
      </c>
      <c r="G957" s="14" t="str">
        <f t="shared" si="75"/>
        <v/>
      </c>
      <c r="H957" s="14" t="str">
        <f t="shared" si="78"/>
        <v/>
      </c>
      <c r="I957" s="14" t="str">
        <f>IF(A957&gt;0,IF(SUM($C$16:C957)&gt;0,IF(E957="Ja",SUM($F$16:F957)/SUM($C$16:C957),I956),"?Fejl?"),"")</f>
        <v/>
      </c>
      <c r="J957" s="14" t="str">
        <f t="shared" si="76"/>
        <v/>
      </c>
      <c r="K957" s="10" t="str">
        <f t="shared" si="79"/>
        <v/>
      </c>
      <c r="L957" s="15" t="str">
        <f>IF(A957&gt;0,IF(ISNUMBER(F957),IF(A957&gt;=$A$15,SUM($F$15:F957)/(A957-$A$15+1),"?Datoer?"),"?Tæller?"),"")</f>
        <v/>
      </c>
      <c r="M957" s="37"/>
      <c r="N957" s="1"/>
      <c r="P957" s="4"/>
    </row>
    <row r="958" spans="1:16">
      <c r="A958" s="38"/>
      <c r="B958" s="39"/>
      <c r="C958" s="40"/>
      <c r="D958" s="40"/>
      <c r="E958" s="45"/>
      <c r="F958" s="10" t="str">
        <f t="shared" si="77"/>
        <v/>
      </c>
      <c r="G958" s="14" t="str">
        <f t="shared" si="75"/>
        <v/>
      </c>
      <c r="H958" s="14" t="str">
        <f t="shared" si="78"/>
        <v/>
      </c>
      <c r="I958" s="14" t="str">
        <f>IF(A958&gt;0,IF(SUM($C$16:C958)&gt;0,IF(E958="Ja",SUM($F$16:F958)/SUM($C$16:C958),I957),"?Fejl?"),"")</f>
        <v/>
      </c>
      <c r="J958" s="14" t="str">
        <f t="shared" si="76"/>
        <v/>
      </c>
      <c r="K958" s="10" t="str">
        <f t="shared" si="79"/>
        <v/>
      </c>
      <c r="L958" s="15" t="str">
        <f>IF(A958&gt;0,IF(ISNUMBER(F958),IF(A958&gt;=$A$15,SUM($F$15:F958)/(A958-$A$15+1),"?Datoer?"),"?Tæller?"),"")</f>
        <v/>
      </c>
      <c r="M958" s="37"/>
      <c r="N958" s="1"/>
      <c r="P958" s="4"/>
    </row>
    <row r="959" spans="1:16">
      <c r="A959" s="38"/>
      <c r="B959" s="39"/>
      <c r="C959" s="40"/>
      <c r="D959" s="40"/>
      <c r="E959" s="45"/>
      <c r="F959" s="10" t="str">
        <f t="shared" si="77"/>
        <v/>
      </c>
      <c r="G959" s="14" t="str">
        <f t="shared" si="75"/>
        <v/>
      </c>
      <c r="H959" s="14" t="str">
        <f t="shared" si="78"/>
        <v/>
      </c>
      <c r="I959" s="14" t="str">
        <f>IF(A959&gt;0,IF(SUM($C$16:C959)&gt;0,IF(E959="Ja",SUM($F$16:F959)/SUM($C$16:C959),I958),"?Fejl?"),"")</f>
        <v/>
      </c>
      <c r="J959" s="14" t="str">
        <f t="shared" si="76"/>
        <v/>
      </c>
      <c r="K959" s="10" t="str">
        <f t="shared" si="79"/>
        <v/>
      </c>
      <c r="L959" s="15" t="str">
        <f>IF(A959&gt;0,IF(ISNUMBER(F959),IF(A959&gt;=$A$15,SUM($F$15:F959)/(A959-$A$15+1),"?Datoer?"),"?Tæller?"),"")</f>
        <v/>
      </c>
      <c r="M959" s="37"/>
      <c r="N959" s="1"/>
      <c r="P959" s="4"/>
    </row>
    <row r="960" spans="1:16">
      <c r="A960" s="38"/>
      <c r="B960" s="39"/>
      <c r="C960" s="40"/>
      <c r="D960" s="40"/>
      <c r="E960" s="45"/>
      <c r="F960" s="10" t="str">
        <f t="shared" si="77"/>
        <v/>
      </c>
      <c r="G960" s="14" t="str">
        <f t="shared" si="75"/>
        <v/>
      </c>
      <c r="H960" s="14" t="str">
        <f t="shared" si="78"/>
        <v/>
      </c>
      <c r="I960" s="14" t="str">
        <f>IF(A960&gt;0,IF(SUM($C$16:C960)&gt;0,IF(E960="Ja",SUM($F$16:F960)/SUM($C$16:C960),I959),"?Fejl?"),"")</f>
        <v/>
      </c>
      <c r="J960" s="14" t="str">
        <f t="shared" si="76"/>
        <v/>
      </c>
      <c r="K960" s="10" t="str">
        <f t="shared" si="79"/>
        <v/>
      </c>
      <c r="L960" s="15" t="str">
        <f>IF(A960&gt;0,IF(ISNUMBER(F960),IF(A960&gt;=$A$15,SUM($F$15:F960)/(A960-$A$15+1),"?Datoer?"),"?Tæller?"),"")</f>
        <v/>
      </c>
      <c r="M960" s="37"/>
      <c r="N960" s="1"/>
      <c r="P960" s="4"/>
    </row>
    <row r="961" spans="1:16">
      <c r="A961" s="38"/>
      <c r="B961" s="39"/>
      <c r="C961" s="40"/>
      <c r="D961" s="40"/>
      <c r="E961" s="45"/>
      <c r="F961" s="10" t="str">
        <f t="shared" si="77"/>
        <v/>
      </c>
      <c r="G961" s="14" t="str">
        <f t="shared" si="75"/>
        <v/>
      </c>
      <c r="H961" s="14" t="str">
        <f t="shared" si="78"/>
        <v/>
      </c>
      <c r="I961" s="14" t="str">
        <f>IF(A961&gt;0,IF(SUM($C$16:C961)&gt;0,IF(E961="Ja",SUM($F$16:F961)/SUM($C$16:C961),I960),"?Fejl?"),"")</f>
        <v/>
      </c>
      <c r="J961" s="14" t="str">
        <f t="shared" si="76"/>
        <v/>
      </c>
      <c r="K961" s="10" t="str">
        <f t="shared" si="79"/>
        <v/>
      </c>
      <c r="L961" s="15" t="str">
        <f>IF(A961&gt;0,IF(ISNUMBER(F961),IF(A961&gt;=$A$15,SUM($F$15:F961)/(A961-$A$15+1),"?Datoer?"),"?Tæller?"),"")</f>
        <v/>
      </c>
      <c r="M961" s="37"/>
      <c r="N961" s="1"/>
      <c r="P961" s="4"/>
    </row>
    <row r="962" spans="1:16">
      <c r="A962" s="38"/>
      <c r="B962" s="39"/>
      <c r="C962" s="40"/>
      <c r="D962" s="40"/>
      <c r="E962" s="45"/>
      <c r="F962" s="10" t="str">
        <f t="shared" si="77"/>
        <v/>
      </c>
      <c r="G962" s="14" t="str">
        <f t="shared" si="75"/>
        <v/>
      </c>
      <c r="H962" s="14" t="str">
        <f t="shared" si="78"/>
        <v/>
      </c>
      <c r="I962" s="14" t="str">
        <f>IF(A962&gt;0,IF(SUM($C$16:C962)&gt;0,IF(E962="Ja",SUM($F$16:F962)/SUM($C$16:C962),I961),"?Fejl?"),"")</f>
        <v/>
      </c>
      <c r="J962" s="14" t="str">
        <f t="shared" si="76"/>
        <v/>
      </c>
      <c r="K962" s="10" t="str">
        <f t="shared" si="79"/>
        <v/>
      </c>
      <c r="L962" s="15" t="str">
        <f>IF(A962&gt;0,IF(ISNUMBER(F962),IF(A962&gt;=$A$15,SUM($F$15:F962)/(A962-$A$15+1),"?Datoer?"),"?Tæller?"),"")</f>
        <v/>
      </c>
      <c r="M962" s="37"/>
      <c r="N962" s="1"/>
      <c r="P962" s="4"/>
    </row>
    <row r="963" spans="1:16">
      <c r="A963" s="38"/>
      <c r="B963" s="39"/>
      <c r="C963" s="40"/>
      <c r="D963" s="40"/>
      <c r="E963" s="45"/>
      <c r="F963" s="10" t="str">
        <f t="shared" si="77"/>
        <v/>
      </c>
      <c r="G963" s="14" t="str">
        <f t="shared" si="75"/>
        <v/>
      </c>
      <c r="H963" s="14" t="str">
        <f t="shared" si="78"/>
        <v/>
      </c>
      <c r="I963" s="14" t="str">
        <f>IF(A963&gt;0,IF(SUM($C$16:C963)&gt;0,IF(E963="Ja",SUM($F$16:F963)/SUM($C$16:C963),I962),"?Fejl?"),"")</f>
        <v/>
      </c>
      <c r="J963" s="14" t="str">
        <f t="shared" si="76"/>
        <v/>
      </c>
      <c r="K963" s="10" t="str">
        <f t="shared" si="79"/>
        <v/>
      </c>
      <c r="L963" s="15" t="str">
        <f>IF(A963&gt;0,IF(ISNUMBER(F963),IF(A963&gt;=$A$15,SUM($F$15:F963)/(A963-$A$15+1),"?Datoer?"),"?Tæller?"),"")</f>
        <v/>
      </c>
      <c r="M963" s="37"/>
      <c r="N963" s="1"/>
      <c r="P963" s="4"/>
    </row>
    <row r="964" spans="1:16">
      <c r="A964" s="38"/>
      <c r="B964" s="39"/>
      <c r="C964" s="40"/>
      <c r="D964" s="40"/>
      <c r="E964" s="45"/>
      <c r="F964" s="10" t="str">
        <f t="shared" si="77"/>
        <v/>
      </c>
      <c r="G964" s="14" t="str">
        <f t="shared" si="75"/>
        <v/>
      </c>
      <c r="H964" s="14" t="str">
        <f t="shared" si="78"/>
        <v/>
      </c>
      <c r="I964" s="14" t="str">
        <f>IF(A964&gt;0,IF(SUM($C$16:C964)&gt;0,IF(E964="Ja",SUM($F$16:F964)/SUM($C$16:C964),I963),"?Fejl?"),"")</f>
        <v/>
      </c>
      <c r="J964" s="14" t="str">
        <f t="shared" si="76"/>
        <v/>
      </c>
      <c r="K964" s="10" t="str">
        <f t="shared" si="79"/>
        <v/>
      </c>
      <c r="L964" s="15" t="str">
        <f>IF(A964&gt;0,IF(ISNUMBER(F964),IF(A964&gt;=$A$15,SUM($F$15:F964)/(A964-$A$15+1),"?Datoer?"),"?Tæller?"),"")</f>
        <v/>
      </c>
      <c r="M964" s="37"/>
      <c r="N964" s="1"/>
      <c r="P964" s="4"/>
    </row>
    <row r="965" spans="1:16">
      <c r="A965" s="38"/>
      <c r="B965" s="39"/>
      <c r="C965" s="40"/>
      <c r="D965" s="40"/>
      <c r="E965" s="45"/>
      <c r="F965" s="10" t="str">
        <f t="shared" si="77"/>
        <v/>
      </c>
      <c r="G965" s="14" t="str">
        <f t="shared" si="75"/>
        <v/>
      </c>
      <c r="H965" s="14" t="str">
        <f t="shared" si="78"/>
        <v/>
      </c>
      <c r="I965" s="14" t="str">
        <f>IF(A965&gt;0,IF(SUM($C$16:C965)&gt;0,IF(E965="Ja",SUM($F$16:F965)/SUM($C$16:C965),I964),"?Fejl?"),"")</f>
        <v/>
      </c>
      <c r="J965" s="14" t="str">
        <f t="shared" si="76"/>
        <v/>
      </c>
      <c r="K965" s="10" t="str">
        <f t="shared" si="79"/>
        <v/>
      </c>
      <c r="L965" s="15" t="str">
        <f>IF(A965&gt;0,IF(ISNUMBER(F965),IF(A965&gt;=$A$15,SUM($F$15:F965)/(A965-$A$15+1),"?Datoer?"),"?Tæller?"),"")</f>
        <v/>
      </c>
      <c r="M965" s="37"/>
      <c r="N965" s="1"/>
      <c r="P965" s="4"/>
    </row>
    <row r="966" spans="1:16">
      <c r="A966" s="38"/>
      <c r="B966" s="39"/>
      <c r="C966" s="40"/>
      <c r="D966" s="40"/>
      <c r="E966" s="45"/>
      <c r="F966" s="10" t="str">
        <f t="shared" si="77"/>
        <v/>
      </c>
      <c r="G966" s="14" t="str">
        <f t="shared" si="75"/>
        <v/>
      </c>
      <c r="H966" s="14" t="str">
        <f t="shared" si="78"/>
        <v/>
      </c>
      <c r="I966" s="14" t="str">
        <f>IF(A966&gt;0,IF(SUM($C$16:C966)&gt;0,IF(E966="Ja",SUM($F$16:F966)/SUM($C$16:C966),I965),"?Fejl?"),"")</f>
        <v/>
      </c>
      <c r="J966" s="14" t="str">
        <f t="shared" si="76"/>
        <v/>
      </c>
      <c r="K966" s="10" t="str">
        <f t="shared" si="79"/>
        <v/>
      </c>
      <c r="L966" s="15" t="str">
        <f>IF(A966&gt;0,IF(ISNUMBER(F966),IF(A966&gt;=$A$15,SUM($F$15:F966)/(A966-$A$15+1),"?Datoer?"),"?Tæller?"),"")</f>
        <v/>
      </c>
      <c r="M966" s="37"/>
      <c r="N966" s="1"/>
      <c r="P966" s="4"/>
    </row>
    <row r="967" spans="1:16">
      <c r="A967" s="38"/>
      <c r="B967" s="39"/>
      <c r="C967" s="40"/>
      <c r="D967" s="40"/>
      <c r="E967" s="45"/>
      <c r="F967" s="10" t="str">
        <f t="shared" si="77"/>
        <v/>
      </c>
      <c r="G967" s="14" t="str">
        <f t="shared" si="75"/>
        <v/>
      </c>
      <c r="H967" s="14" t="str">
        <f t="shared" si="78"/>
        <v/>
      </c>
      <c r="I967" s="14" t="str">
        <f>IF(A967&gt;0,IF(SUM($C$16:C967)&gt;0,IF(E967="Ja",SUM($F$16:F967)/SUM($C$16:C967),I966),"?Fejl?"),"")</f>
        <v/>
      </c>
      <c r="J967" s="14" t="str">
        <f t="shared" si="76"/>
        <v/>
      </c>
      <c r="K967" s="10" t="str">
        <f t="shared" si="79"/>
        <v/>
      </c>
      <c r="L967" s="15" t="str">
        <f>IF(A967&gt;0,IF(ISNUMBER(F967),IF(A967&gt;=$A$15,SUM($F$15:F967)/(A967-$A$15+1),"?Datoer?"),"?Tæller?"),"")</f>
        <v/>
      </c>
      <c r="M967" s="37"/>
      <c r="N967" s="1"/>
      <c r="P967" s="4"/>
    </row>
    <row r="968" spans="1:16">
      <c r="A968" s="38"/>
      <c r="B968" s="39"/>
      <c r="C968" s="40"/>
      <c r="D968" s="40"/>
      <c r="E968" s="45"/>
      <c r="F968" s="10" t="str">
        <f t="shared" si="77"/>
        <v/>
      </c>
      <c r="G968" s="14" t="str">
        <f t="shared" si="75"/>
        <v/>
      </c>
      <c r="H968" s="14" t="str">
        <f t="shared" si="78"/>
        <v/>
      </c>
      <c r="I968" s="14" t="str">
        <f>IF(A968&gt;0,IF(SUM($C$16:C968)&gt;0,IF(E968="Ja",SUM($F$16:F968)/SUM($C$16:C968),I967),"?Fejl?"),"")</f>
        <v/>
      </c>
      <c r="J968" s="14" t="str">
        <f t="shared" si="76"/>
        <v/>
      </c>
      <c r="K968" s="10" t="str">
        <f t="shared" si="79"/>
        <v/>
      </c>
      <c r="L968" s="15" t="str">
        <f>IF(A968&gt;0,IF(ISNUMBER(F968),IF(A968&gt;=$A$15,SUM($F$15:F968)/(A968-$A$15+1),"?Datoer?"),"?Tæller?"),"")</f>
        <v/>
      </c>
      <c r="M968" s="37"/>
      <c r="N968" s="1"/>
      <c r="P968" s="4"/>
    </row>
    <row r="969" spans="1:16">
      <c r="A969" s="38"/>
      <c r="B969" s="39"/>
      <c r="C969" s="40"/>
      <c r="D969" s="40"/>
      <c r="E969" s="45"/>
      <c r="F969" s="10" t="str">
        <f t="shared" si="77"/>
        <v/>
      </c>
      <c r="G969" s="14" t="str">
        <f t="shared" si="75"/>
        <v/>
      </c>
      <c r="H969" s="14" t="str">
        <f t="shared" si="78"/>
        <v/>
      </c>
      <c r="I969" s="14" t="str">
        <f>IF(A969&gt;0,IF(SUM($C$16:C969)&gt;0,IF(E969="Ja",SUM($F$16:F969)/SUM($C$16:C969),I968),"?Fejl?"),"")</f>
        <v/>
      </c>
      <c r="J969" s="14" t="str">
        <f t="shared" si="76"/>
        <v/>
      </c>
      <c r="K969" s="10" t="str">
        <f t="shared" si="79"/>
        <v/>
      </c>
      <c r="L969" s="15" t="str">
        <f>IF(A969&gt;0,IF(ISNUMBER(F969),IF(A969&gt;=$A$15,SUM($F$15:F969)/(A969-$A$15+1),"?Datoer?"),"?Tæller?"),"")</f>
        <v/>
      </c>
      <c r="M969" s="37"/>
      <c r="N969" s="1"/>
      <c r="P969" s="4"/>
    </row>
    <row r="970" spans="1:16">
      <c r="A970" s="38"/>
      <c r="B970" s="39"/>
      <c r="C970" s="40"/>
      <c r="D970" s="40"/>
      <c r="E970" s="45"/>
      <c r="F970" s="10" t="str">
        <f t="shared" si="77"/>
        <v/>
      </c>
      <c r="G970" s="14" t="str">
        <f t="shared" si="75"/>
        <v/>
      </c>
      <c r="H970" s="14" t="str">
        <f t="shared" si="78"/>
        <v/>
      </c>
      <c r="I970" s="14" t="str">
        <f>IF(A970&gt;0,IF(SUM($C$16:C970)&gt;0,IF(E970="Ja",SUM($F$16:F970)/SUM($C$16:C970),I969),"?Fejl?"),"")</f>
        <v/>
      </c>
      <c r="J970" s="14" t="str">
        <f t="shared" si="76"/>
        <v/>
      </c>
      <c r="K970" s="10" t="str">
        <f t="shared" si="79"/>
        <v/>
      </c>
      <c r="L970" s="15" t="str">
        <f>IF(A970&gt;0,IF(ISNUMBER(F970),IF(A970&gt;=$A$15,SUM($F$15:F970)/(A970-$A$15+1),"?Datoer?"),"?Tæller?"),"")</f>
        <v/>
      </c>
      <c r="M970" s="37"/>
      <c r="N970" s="1"/>
      <c r="P970" s="4"/>
    </row>
    <row r="971" spans="1:16">
      <c r="A971" s="38"/>
      <c r="B971" s="39"/>
      <c r="C971" s="40"/>
      <c r="D971" s="40"/>
      <c r="E971" s="45"/>
      <c r="F971" s="10" t="str">
        <f t="shared" si="77"/>
        <v/>
      </c>
      <c r="G971" s="14" t="str">
        <f t="shared" si="75"/>
        <v/>
      </c>
      <c r="H971" s="14" t="str">
        <f t="shared" si="78"/>
        <v/>
      </c>
      <c r="I971" s="14" t="str">
        <f>IF(A971&gt;0,IF(SUM($C$16:C971)&gt;0,IF(E971="Ja",SUM($F$16:F971)/SUM($C$16:C971),I970),"?Fejl?"),"")</f>
        <v/>
      </c>
      <c r="J971" s="14" t="str">
        <f t="shared" si="76"/>
        <v/>
      </c>
      <c r="K971" s="10" t="str">
        <f t="shared" si="79"/>
        <v/>
      </c>
      <c r="L971" s="15" t="str">
        <f>IF(A971&gt;0,IF(ISNUMBER(F971),IF(A971&gt;=$A$15,SUM($F$15:F971)/(A971-$A$15+1),"?Datoer?"),"?Tæller?"),"")</f>
        <v/>
      </c>
      <c r="M971" s="37"/>
      <c r="N971" s="1"/>
      <c r="P971" s="4"/>
    </row>
    <row r="972" spans="1:16">
      <c r="A972" s="38"/>
      <c r="B972" s="39"/>
      <c r="C972" s="40"/>
      <c r="D972" s="40"/>
      <c r="E972" s="45"/>
      <c r="F972" s="10" t="str">
        <f t="shared" si="77"/>
        <v/>
      </c>
      <c r="G972" s="14" t="str">
        <f t="shared" si="75"/>
        <v/>
      </c>
      <c r="H972" s="14" t="str">
        <f t="shared" si="78"/>
        <v/>
      </c>
      <c r="I972" s="14" t="str">
        <f>IF(A972&gt;0,IF(SUM($C$16:C972)&gt;0,IF(E972="Ja",SUM($F$16:F972)/SUM($C$16:C972),I971),"?Fejl?"),"")</f>
        <v/>
      </c>
      <c r="J972" s="14" t="str">
        <f t="shared" si="76"/>
        <v/>
      </c>
      <c r="K972" s="10" t="str">
        <f t="shared" si="79"/>
        <v/>
      </c>
      <c r="L972" s="15" t="str">
        <f>IF(A972&gt;0,IF(ISNUMBER(F972),IF(A972&gt;=$A$15,SUM($F$15:F972)/(A972-$A$15+1),"?Datoer?"),"?Tæller?"),"")</f>
        <v/>
      </c>
      <c r="M972" s="37"/>
      <c r="N972" s="1"/>
      <c r="P972" s="4"/>
    </row>
    <row r="973" spans="1:16">
      <c r="A973" s="38"/>
      <c r="B973" s="39"/>
      <c r="C973" s="40"/>
      <c r="D973" s="40"/>
      <c r="E973" s="45"/>
      <c r="F973" s="10" t="str">
        <f t="shared" si="77"/>
        <v/>
      </c>
      <c r="G973" s="14" t="str">
        <f t="shared" si="75"/>
        <v/>
      </c>
      <c r="H973" s="14" t="str">
        <f t="shared" si="78"/>
        <v/>
      </c>
      <c r="I973" s="14" t="str">
        <f>IF(A973&gt;0,IF(SUM($C$16:C973)&gt;0,IF(E973="Ja",SUM($F$16:F973)/SUM($C$16:C973),I972),"?Fejl?"),"")</f>
        <v/>
      </c>
      <c r="J973" s="14" t="str">
        <f t="shared" si="76"/>
        <v/>
      </c>
      <c r="K973" s="10" t="str">
        <f t="shared" si="79"/>
        <v/>
      </c>
      <c r="L973" s="15" t="str">
        <f>IF(A973&gt;0,IF(ISNUMBER(F973),IF(A973&gt;=$A$15,SUM($F$15:F973)/(A973-$A$15+1),"?Datoer?"),"?Tæller?"),"")</f>
        <v/>
      </c>
      <c r="M973" s="37"/>
      <c r="N973" s="1"/>
      <c r="P973" s="4"/>
    </row>
    <row r="974" spans="1:16">
      <c r="A974" s="38"/>
      <c r="B974" s="39"/>
      <c r="C974" s="40"/>
      <c r="D974" s="40"/>
      <c r="E974" s="45"/>
      <c r="F974" s="10" t="str">
        <f t="shared" si="77"/>
        <v/>
      </c>
      <c r="G974" s="14" t="str">
        <f t="shared" si="75"/>
        <v/>
      </c>
      <c r="H974" s="14" t="str">
        <f t="shared" si="78"/>
        <v/>
      </c>
      <c r="I974" s="14" t="str">
        <f>IF(A974&gt;0,IF(SUM($C$16:C974)&gt;0,IF(E974="Ja",SUM($F$16:F974)/SUM($C$16:C974),I973),"?Fejl?"),"")</f>
        <v/>
      </c>
      <c r="J974" s="14" t="str">
        <f t="shared" si="76"/>
        <v/>
      </c>
      <c r="K974" s="10" t="str">
        <f t="shared" si="79"/>
        <v/>
      </c>
      <c r="L974" s="15" t="str">
        <f>IF(A974&gt;0,IF(ISNUMBER(F974),IF(A974&gt;=$A$15,SUM($F$15:F974)/(A974-$A$15+1),"?Datoer?"),"?Tæller?"),"")</f>
        <v/>
      </c>
      <c r="M974" s="37"/>
      <c r="N974" s="1"/>
      <c r="P974" s="4"/>
    </row>
    <row r="975" spans="1:16">
      <c r="A975" s="38"/>
      <c r="B975" s="39"/>
      <c r="C975" s="40"/>
      <c r="D975" s="40"/>
      <c r="E975" s="45"/>
      <c r="F975" s="10" t="str">
        <f t="shared" si="77"/>
        <v/>
      </c>
      <c r="G975" s="14" t="str">
        <f t="shared" si="75"/>
        <v/>
      </c>
      <c r="H975" s="14" t="str">
        <f t="shared" si="78"/>
        <v/>
      </c>
      <c r="I975" s="14" t="str">
        <f>IF(A975&gt;0,IF(SUM($C$16:C975)&gt;0,IF(E975="Ja",SUM($F$16:F975)/SUM($C$16:C975),I974),"?Fejl?"),"")</f>
        <v/>
      </c>
      <c r="J975" s="14" t="str">
        <f t="shared" si="76"/>
        <v/>
      </c>
      <c r="K975" s="10" t="str">
        <f t="shared" si="79"/>
        <v/>
      </c>
      <c r="L975" s="15" t="str">
        <f>IF(A975&gt;0,IF(ISNUMBER(F975),IF(A975&gt;=$A$15,SUM($F$15:F975)/(A975-$A$15+1),"?Datoer?"),"?Tæller?"),"")</f>
        <v/>
      </c>
      <c r="M975" s="37"/>
      <c r="N975" s="1"/>
      <c r="P975" s="4"/>
    </row>
    <row r="976" spans="1:16">
      <c r="A976" s="38"/>
      <c r="B976" s="39"/>
      <c r="C976" s="40"/>
      <c r="D976" s="40"/>
      <c r="E976" s="45"/>
      <c r="F976" s="10" t="str">
        <f t="shared" si="77"/>
        <v/>
      </c>
      <c r="G976" s="14" t="str">
        <f t="shared" ref="G976:G1008" si="80">IF(A976&gt;0,IF(C976&gt;0,IF(ISNUMBER(F976),IF(E976="Ja",(F976+P976)/(C976+O976),G975),""),"?Liter?"),"")</f>
        <v/>
      </c>
      <c r="H976" s="14" t="str">
        <f t="shared" si="78"/>
        <v/>
      </c>
      <c r="I976" s="14" t="str">
        <f>IF(A976&gt;0,IF(SUM($C$16:C976)&gt;0,IF(E976="Ja",SUM($F$16:F976)/SUM($C$16:C976),I975),"?Fejl?"),"")</f>
        <v/>
      </c>
      <c r="J976" s="14" t="str">
        <f t="shared" si="76"/>
        <v/>
      </c>
      <c r="K976" s="10" t="str">
        <f t="shared" si="79"/>
        <v/>
      </c>
      <c r="L976" s="15" t="str">
        <f>IF(A976&gt;0,IF(ISNUMBER(F976),IF(A976&gt;=$A$15,SUM($F$15:F976)/(A976-$A$15+1),"?Datoer?"),"?Tæller?"),"")</f>
        <v/>
      </c>
      <c r="M976" s="37"/>
      <c r="N976" s="1"/>
      <c r="P976" s="4"/>
    </row>
    <row r="977" spans="1:16">
      <c r="A977" s="38"/>
      <c r="B977" s="39"/>
      <c r="C977" s="40"/>
      <c r="D977" s="40"/>
      <c r="E977" s="45"/>
      <c r="F977" s="10" t="str">
        <f t="shared" si="77"/>
        <v/>
      </c>
      <c r="G977" s="14" t="str">
        <f t="shared" si="80"/>
        <v/>
      </c>
      <c r="H977" s="14" t="str">
        <f t="shared" si="78"/>
        <v/>
      </c>
      <c r="I977" s="14" t="str">
        <f>IF(A977&gt;0,IF(SUM($C$16:C977)&gt;0,IF(E977="Ja",SUM($F$16:F977)/SUM($C$16:C977),I976),"?Fejl?"),"")</f>
        <v/>
      </c>
      <c r="J977" s="14" t="str">
        <f t="shared" ref="J977:J1008" si="81">IF(G977&gt;0,H977/G977,"")</f>
        <v/>
      </c>
      <c r="K977" s="10" t="str">
        <f t="shared" si="79"/>
        <v/>
      </c>
      <c r="L977" s="15" t="str">
        <f>IF(A977&gt;0,IF(ISNUMBER(F977),IF(A977&gt;=$A$15,SUM($F$15:F977)/(A977-$A$15+1),"?Datoer?"),"?Tæller?"),"")</f>
        <v/>
      </c>
      <c r="M977" s="37"/>
      <c r="N977" s="1"/>
      <c r="P977" s="4"/>
    </row>
    <row r="978" spans="1:16">
      <c r="A978" s="38"/>
      <c r="B978" s="39"/>
      <c r="C978" s="40"/>
      <c r="D978" s="40"/>
      <c r="E978" s="45"/>
      <c r="F978" s="10" t="str">
        <f t="shared" si="77"/>
        <v/>
      </c>
      <c r="G978" s="14" t="str">
        <f t="shared" si="80"/>
        <v/>
      </c>
      <c r="H978" s="14" t="str">
        <f t="shared" si="78"/>
        <v/>
      </c>
      <c r="I978" s="14" t="str">
        <f>IF(A978&gt;0,IF(SUM($C$16:C978)&gt;0,IF(E978="Ja",SUM($F$16:F978)/SUM($C$16:C978),I977),"?Fejl?"),"")</f>
        <v/>
      </c>
      <c r="J978" s="14" t="str">
        <f t="shared" si="81"/>
        <v/>
      </c>
      <c r="K978" s="10" t="str">
        <f t="shared" si="79"/>
        <v/>
      </c>
      <c r="L978" s="15" t="str">
        <f>IF(A978&gt;0,IF(ISNUMBER(F978),IF(A978&gt;=$A$15,SUM($F$15:F978)/(A978-$A$15+1),"?Datoer?"),"?Tæller?"),"")</f>
        <v/>
      </c>
      <c r="M978" s="37"/>
      <c r="N978" s="1"/>
      <c r="P978" s="4"/>
    </row>
    <row r="979" spans="1:16">
      <c r="A979" s="38"/>
      <c r="B979" s="39"/>
      <c r="C979" s="40"/>
      <c r="D979" s="40"/>
      <c r="E979" s="45"/>
      <c r="F979" s="10" t="str">
        <f t="shared" si="77"/>
        <v/>
      </c>
      <c r="G979" s="14" t="str">
        <f t="shared" si="80"/>
        <v/>
      </c>
      <c r="H979" s="14" t="str">
        <f t="shared" si="78"/>
        <v/>
      </c>
      <c r="I979" s="14" t="str">
        <f>IF(A979&gt;0,IF(SUM($C$16:C979)&gt;0,IF(E979="Ja",SUM($F$16:F979)/SUM($C$16:C979),I978),"?Fejl?"),"")</f>
        <v/>
      </c>
      <c r="J979" s="14" t="str">
        <f t="shared" si="81"/>
        <v/>
      </c>
      <c r="K979" s="10" t="str">
        <f t="shared" si="79"/>
        <v/>
      </c>
      <c r="L979" s="15" t="str">
        <f>IF(A979&gt;0,IF(ISNUMBER(F979),IF(A979&gt;=$A$15,SUM($F$15:F979)/(A979-$A$15+1),"?Datoer?"),"?Tæller?"),"")</f>
        <v/>
      </c>
      <c r="M979" s="37"/>
      <c r="N979" s="1"/>
      <c r="P979" s="4"/>
    </row>
    <row r="980" spans="1:16">
      <c r="A980" s="38"/>
      <c r="B980" s="39"/>
      <c r="C980" s="40"/>
      <c r="D980" s="40"/>
      <c r="E980" s="45"/>
      <c r="F980" s="10" t="str">
        <f t="shared" si="77"/>
        <v/>
      </c>
      <c r="G980" s="14" t="str">
        <f t="shared" si="80"/>
        <v/>
      </c>
      <c r="H980" s="14" t="str">
        <f t="shared" si="78"/>
        <v/>
      </c>
      <c r="I980" s="14" t="str">
        <f>IF(A980&gt;0,IF(SUM($C$16:C980)&gt;0,IF(E980="Ja",SUM($F$16:F980)/SUM($C$16:C980),I979),"?Fejl?"),"")</f>
        <v/>
      </c>
      <c r="J980" s="14" t="str">
        <f t="shared" si="81"/>
        <v/>
      </c>
      <c r="K980" s="10" t="str">
        <f t="shared" si="79"/>
        <v/>
      </c>
      <c r="L980" s="15" t="str">
        <f>IF(A980&gt;0,IF(ISNUMBER(F980),IF(A980&gt;=$A$15,SUM($F$15:F980)/(A980-$A$15+1),"?Datoer?"),"?Tæller?"),"")</f>
        <v/>
      </c>
      <c r="M980" s="37"/>
      <c r="N980" s="1"/>
      <c r="P980" s="4"/>
    </row>
    <row r="981" spans="1:16">
      <c r="A981" s="38"/>
      <c r="B981" s="39"/>
      <c r="C981" s="40"/>
      <c r="D981" s="40"/>
      <c r="E981" s="45"/>
      <c r="F981" s="10" t="str">
        <f t="shared" si="77"/>
        <v/>
      </c>
      <c r="G981" s="14" t="str">
        <f t="shared" si="80"/>
        <v/>
      </c>
      <c r="H981" s="14" t="str">
        <f t="shared" si="78"/>
        <v/>
      </c>
      <c r="I981" s="14" t="str">
        <f>IF(A981&gt;0,IF(SUM($C$16:C981)&gt;0,IF(E981="Ja",SUM($F$16:F981)/SUM($C$16:C981),I980),"?Fejl?"),"")</f>
        <v/>
      </c>
      <c r="J981" s="14" t="str">
        <f t="shared" si="81"/>
        <v/>
      </c>
      <c r="K981" s="10" t="str">
        <f t="shared" si="79"/>
        <v/>
      </c>
      <c r="L981" s="15" t="str">
        <f>IF(A981&gt;0,IF(ISNUMBER(F981),IF(A981&gt;=$A$15,SUM($F$15:F981)/(A981-$A$15+1),"?Datoer?"),"?Tæller?"),"")</f>
        <v/>
      </c>
      <c r="M981" s="37"/>
      <c r="N981" s="1"/>
      <c r="P981" s="4"/>
    </row>
    <row r="982" spans="1:16">
      <c r="A982" s="38"/>
      <c r="B982" s="39"/>
      <c r="C982" s="40"/>
      <c r="D982" s="40"/>
      <c r="E982" s="45"/>
      <c r="F982" s="10" t="str">
        <f t="shared" si="77"/>
        <v/>
      </c>
      <c r="G982" s="14" t="str">
        <f t="shared" si="80"/>
        <v/>
      </c>
      <c r="H982" s="14" t="str">
        <f t="shared" si="78"/>
        <v/>
      </c>
      <c r="I982" s="14" t="str">
        <f>IF(A982&gt;0,IF(SUM($C$16:C982)&gt;0,IF(E982="Ja",SUM($F$16:F982)/SUM($C$16:C982),I981),"?Fejl?"),"")</f>
        <v/>
      </c>
      <c r="J982" s="14" t="str">
        <f t="shared" si="81"/>
        <v/>
      </c>
      <c r="K982" s="10" t="str">
        <f t="shared" si="79"/>
        <v/>
      </c>
      <c r="L982" s="15" t="str">
        <f>IF(A982&gt;0,IF(ISNUMBER(F982),IF(A982&gt;=$A$15,SUM($F$15:F982)/(A982-$A$15+1),"?Datoer?"),"?Tæller?"),"")</f>
        <v/>
      </c>
      <c r="M982" s="37"/>
      <c r="N982" s="1"/>
      <c r="P982" s="4"/>
    </row>
    <row r="983" spans="1:16">
      <c r="A983" s="38"/>
      <c r="B983" s="39"/>
      <c r="C983" s="40"/>
      <c r="D983" s="40"/>
      <c r="E983" s="45"/>
      <c r="F983" s="10" t="str">
        <f t="shared" si="77"/>
        <v/>
      </c>
      <c r="G983" s="14" t="str">
        <f t="shared" si="80"/>
        <v/>
      </c>
      <c r="H983" s="14" t="str">
        <f t="shared" si="78"/>
        <v/>
      </c>
      <c r="I983" s="14" t="str">
        <f>IF(A983&gt;0,IF(SUM($C$16:C983)&gt;0,IF(E983="Ja",SUM($F$16:F983)/SUM($C$16:C983),I982),"?Fejl?"),"")</f>
        <v/>
      </c>
      <c r="J983" s="14" t="str">
        <f t="shared" si="81"/>
        <v/>
      </c>
      <c r="K983" s="10" t="str">
        <f t="shared" si="79"/>
        <v/>
      </c>
      <c r="L983" s="15" t="str">
        <f>IF(A983&gt;0,IF(ISNUMBER(F983),IF(A983&gt;=$A$15,SUM($F$15:F983)/(A983-$A$15+1),"?Datoer?"),"?Tæller?"),"")</f>
        <v/>
      </c>
      <c r="M983" s="37"/>
      <c r="N983" s="1"/>
      <c r="P983" s="4"/>
    </row>
    <row r="984" spans="1:16">
      <c r="A984" s="38"/>
      <c r="B984" s="39"/>
      <c r="C984" s="40"/>
      <c r="D984" s="40"/>
      <c r="E984" s="45"/>
      <c r="F984" s="10" t="str">
        <f t="shared" si="77"/>
        <v/>
      </c>
      <c r="G984" s="14" t="str">
        <f t="shared" si="80"/>
        <v/>
      </c>
      <c r="H984" s="14" t="str">
        <f t="shared" si="78"/>
        <v/>
      </c>
      <c r="I984" s="14" t="str">
        <f>IF(A984&gt;0,IF(SUM($C$16:C984)&gt;0,IF(E984="Ja",SUM($F$16:F984)/SUM($C$16:C984),I983),"?Fejl?"),"")</f>
        <v/>
      </c>
      <c r="J984" s="14" t="str">
        <f t="shared" si="81"/>
        <v/>
      </c>
      <c r="K984" s="10" t="str">
        <f t="shared" si="79"/>
        <v/>
      </c>
      <c r="L984" s="15" t="str">
        <f>IF(A984&gt;0,IF(ISNUMBER(F984),IF(A984&gt;=$A$15,SUM($F$15:F984)/(A984-$A$15+1),"?Datoer?"),"?Tæller?"),"")</f>
        <v/>
      </c>
      <c r="M984" s="37"/>
      <c r="N984" s="1"/>
      <c r="P984" s="4"/>
    </row>
    <row r="985" spans="1:16">
      <c r="A985" s="38"/>
      <c r="B985" s="39"/>
      <c r="C985" s="40"/>
      <c r="D985" s="40"/>
      <c r="E985" s="45"/>
      <c r="F985" s="10" t="str">
        <f t="shared" si="77"/>
        <v/>
      </c>
      <c r="G985" s="14" t="str">
        <f t="shared" si="80"/>
        <v/>
      </c>
      <c r="H985" s="14" t="str">
        <f t="shared" si="78"/>
        <v/>
      </c>
      <c r="I985" s="14" t="str">
        <f>IF(A985&gt;0,IF(SUM($C$16:C985)&gt;0,IF(E985="Ja",SUM($F$16:F985)/SUM($C$16:C985),I984),"?Fejl?"),"")</f>
        <v/>
      </c>
      <c r="J985" s="14" t="str">
        <f t="shared" si="81"/>
        <v/>
      </c>
      <c r="K985" s="10" t="str">
        <f t="shared" si="79"/>
        <v/>
      </c>
      <c r="L985" s="15" t="str">
        <f>IF(A985&gt;0,IF(ISNUMBER(F985),IF(A985&gt;=$A$15,SUM($F$15:F985)/(A985-$A$15+1),"?Datoer?"),"?Tæller?"),"")</f>
        <v/>
      </c>
      <c r="M985" s="37"/>
      <c r="N985" s="1"/>
      <c r="P985" s="4"/>
    </row>
    <row r="986" spans="1:16">
      <c r="A986" s="38"/>
      <c r="B986" s="39"/>
      <c r="C986" s="40"/>
      <c r="D986" s="40"/>
      <c r="E986" s="45"/>
      <c r="F986" s="10" t="str">
        <f t="shared" si="77"/>
        <v/>
      </c>
      <c r="G986" s="14" t="str">
        <f t="shared" si="80"/>
        <v/>
      </c>
      <c r="H986" s="14" t="str">
        <f t="shared" si="78"/>
        <v/>
      </c>
      <c r="I986" s="14" t="str">
        <f>IF(A986&gt;0,IF(SUM($C$16:C986)&gt;0,IF(E986="Ja",SUM($F$16:F986)/SUM($C$16:C986),I985),"?Fejl?"),"")</f>
        <v/>
      </c>
      <c r="J986" s="14" t="str">
        <f t="shared" si="81"/>
        <v/>
      </c>
      <c r="K986" s="10" t="str">
        <f t="shared" si="79"/>
        <v/>
      </c>
      <c r="L986" s="15" t="str">
        <f>IF(A986&gt;0,IF(ISNUMBER(F986),IF(A986&gt;=$A$15,SUM($F$15:F986)/(A986-$A$15+1),"?Datoer?"),"?Tæller?"),"")</f>
        <v/>
      </c>
      <c r="M986" s="37"/>
      <c r="N986" s="1"/>
      <c r="P986" s="4"/>
    </row>
    <row r="987" spans="1:16">
      <c r="A987" s="38"/>
      <c r="B987" s="39"/>
      <c r="C987" s="40"/>
      <c r="D987" s="40"/>
      <c r="E987" s="45"/>
      <c r="F987" s="10" t="str">
        <f t="shared" si="77"/>
        <v/>
      </c>
      <c r="G987" s="14" t="str">
        <f t="shared" si="80"/>
        <v/>
      </c>
      <c r="H987" s="14" t="str">
        <f t="shared" si="78"/>
        <v/>
      </c>
      <c r="I987" s="14" t="str">
        <f>IF(A987&gt;0,IF(SUM($C$16:C987)&gt;0,IF(E987="Ja",SUM($F$16:F987)/SUM($C$16:C987),I986),"?Fejl?"),"")</f>
        <v/>
      </c>
      <c r="J987" s="14" t="str">
        <f t="shared" si="81"/>
        <v/>
      </c>
      <c r="K987" s="10" t="str">
        <f t="shared" si="79"/>
        <v/>
      </c>
      <c r="L987" s="15" t="str">
        <f>IF(A987&gt;0,IF(ISNUMBER(F987),IF(A987&gt;=$A$15,SUM($F$15:F987)/(A987-$A$15+1),"?Datoer?"),"?Tæller?"),"")</f>
        <v/>
      </c>
      <c r="M987" s="37"/>
      <c r="N987" s="1"/>
      <c r="P987" s="4"/>
    </row>
    <row r="988" spans="1:16">
      <c r="A988" s="38"/>
      <c r="B988" s="39"/>
      <c r="C988" s="40"/>
      <c r="D988" s="40"/>
      <c r="E988" s="45"/>
      <c r="F988" s="10" t="str">
        <f t="shared" si="77"/>
        <v/>
      </c>
      <c r="G988" s="14" t="str">
        <f t="shared" si="80"/>
        <v/>
      </c>
      <c r="H988" s="14" t="str">
        <f t="shared" si="78"/>
        <v/>
      </c>
      <c r="I988" s="14" t="str">
        <f>IF(A988&gt;0,IF(SUM($C$16:C988)&gt;0,IF(E988="Ja",SUM($F$16:F988)/SUM($C$16:C988),I987),"?Fejl?"),"")</f>
        <v/>
      </c>
      <c r="J988" s="14" t="str">
        <f t="shared" si="81"/>
        <v/>
      </c>
      <c r="K988" s="10" t="str">
        <f t="shared" si="79"/>
        <v/>
      </c>
      <c r="L988" s="15" t="str">
        <f>IF(A988&gt;0,IF(ISNUMBER(F988),IF(A988&gt;=$A$15,SUM($F$15:F988)/(A988-$A$15+1),"?Datoer?"),"?Tæller?"),"")</f>
        <v/>
      </c>
      <c r="M988" s="37"/>
      <c r="N988" s="1"/>
      <c r="P988" s="4"/>
    </row>
    <row r="989" spans="1:16">
      <c r="A989" s="38"/>
      <c r="B989" s="39"/>
      <c r="C989" s="40"/>
      <c r="D989" s="40"/>
      <c r="E989" s="45"/>
      <c r="F989" s="10" t="str">
        <f t="shared" si="77"/>
        <v/>
      </c>
      <c r="G989" s="14" t="str">
        <f t="shared" si="80"/>
        <v/>
      </c>
      <c r="H989" s="14" t="str">
        <f t="shared" si="78"/>
        <v/>
      </c>
      <c r="I989" s="14" t="str">
        <f>IF(A989&gt;0,IF(SUM($C$16:C989)&gt;0,IF(E989="Ja",SUM($F$16:F989)/SUM($C$16:C989),I988),"?Fejl?"),"")</f>
        <v/>
      </c>
      <c r="J989" s="14" t="str">
        <f t="shared" si="81"/>
        <v/>
      </c>
      <c r="K989" s="10" t="str">
        <f t="shared" si="79"/>
        <v/>
      </c>
      <c r="L989" s="15" t="str">
        <f>IF(A989&gt;0,IF(ISNUMBER(F989),IF(A989&gt;=$A$15,SUM($F$15:F989)/(A989-$A$15+1),"?Datoer?"),"?Tæller?"),"")</f>
        <v/>
      </c>
      <c r="M989" s="37"/>
      <c r="N989" s="1"/>
      <c r="P989" s="4"/>
    </row>
    <row r="990" spans="1:16">
      <c r="A990" s="38"/>
      <c r="B990" s="39"/>
      <c r="C990" s="40"/>
      <c r="D990" s="40"/>
      <c r="E990" s="45"/>
      <c r="F990" s="10" t="str">
        <f t="shared" si="77"/>
        <v/>
      </c>
      <c r="G990" s="14" t="str">
        <f t="shared" si="80"/>
        <v/>
      </c>
      <c r="H990" s="14" t="str">
        <f t="shared" si="78"/>
        <v/>
      </c>
      <c r="I990" s="14" t="str">
        <f>IF(A990&gt;0,IF(SUM($C$16:C990)&gt;0,IF(E990="Ja",SUM($F$16:F990)/SUM($C$16:C990),I989),"?Fejl?"),"")</f>
        <v/>
      </c>
      <c r="J990" s="14" t="str">
        <f t="shared" si="81"/>
        <v/>
      </c>
      <c r="K990" s="10" t="str">
        <f t="shared" si="79"/>
        <v/>
      </c>
      <c r="L990" s="15" t="str">
        <f>IF(A990&gt;0,IF(ISNUMBER(F990),IF(A990&gt;=$A$15,SUM($F$15:F990)/(A990-$A$15+1),"?Datoer?"),"?Tæller?"),"")</f>
        <v/>
      </c>
      <c r="M990" s="37"/>
      <c r="N990" s="1"/>
      <c r="P990" s="4"/>
    </row>
    <row r="991" spans="1:16">
      <c r="A991" s="38"/>
      <c r="B991" s="39"/>
      <c r="C991" s="40"/>
      <c r="D991" s="40"/>
      <c r="E991" s="45"/>
      <c r="F991" s="10" t="str">
        <f t="shared" si="77"/>
        <v/>
      </c>
      <c r="G991" s="14" t="str">
        <f t="shared" si="80"/>
        <v/>
      </c>
      <c r="H991" s="14" t="str">
        <f t="shared" si="78"/>
        <v/>
      </c>
      <c r="I991" s="14" t="str">
        <f>IF(A991&gt;0,IF(SUM($C$16:C991)&gt;0,IF(E991="Ja",SUM($F$16:F991)/SUM($C$16:C991),I990),"?Fejl?"),"")</f>
        <v/>
      </c>
      <c r="J991" s="14" t="str">
        <f t="shared" si="81"/>
        <v/>
      </c>
      <c r="K991" s="10" t="str">
        <f t="shared" si="79"/>
        <v/>
      </c>
      <c r="L991" s="15" t="str">
        <f>IF(A991&gt;0,IF(ISNUMBER(F991),IF(A991&gt;=$A$15,SUM($F$15:F991)/(A991-$A$15+1),"?Datoer?"),"?Tæller?"),"")</f>
        <v/>
      </c>
      <c r="M991" s="37"/>
      <c r="N991" s="1"/>
      <c r="P991" s="4"/>
    </row>
    <row r="992" spans="1:16">
      <c r="A992" s="38"/>
      <c r="B992" s="39"/>
      <c r="C992" s="40"/>
      <c r="D992" s="40"/>
      <c r="E992" s="45"/>
      <c r="F992" s="10" t="str">
        <f t="shared" si="77"/>
        <v/>
      </c>
      <c r="G992" s="14" t="str">
        <f t="shared" si="80"/>
        <v/>
      </c>
      <c r="H992" s="14" t="str">
        <f t="shared" si="78"/>
        <v/>
      </c>
      <c r="I992" s="14" t="str">
        <f>IF(A992&gt;0,IF(SUM($C$16:C992)&gt;0,IF(E992="Ja",SUM($F$16:F992)/SUM($C$16:C992),I991),"?Fejl?"),"")</f>
        <v/>
      </c>
      <c r="J992" s="14" t="str">
        <f t="shared" si="81"/>
        <v/>
      </c>
      <c r="K992" s="10" t="str">
        <f t="shared" si="79"/>
        <v/>
      </c>
      <c r="L992" s="15" t="str">
        <f>IF(A992&gt;0,IF(ISNUMBER(F992),IF(A992&gt;=$A$15,SUM($F$15:F992)/(A992-$A$15+1),"?Datoer?"),"?Tæller?"),"")</f>
        <v/>
      </c>
      <c r="M992" s="37"/>
      <c r="N992" s="1"/>
      <c r="P992" s="4"/>
    </row>
    <row r="993" spans="1:16">
      <c r="A993" s="38"/>
      <c r="B993" s="39"/>
      <c r="C993" s="40"/>
      <c r="D993" s="40"/>
      <c r="E993" s="45"/>
      <c r="F993" s="10" t="str">
        <f t="shared" si="77"/>
        <v/>
      </c>
      <c r="G993" s="14" t="str">
        <f t="shared" si="80"/>
        <v/>
      </c>
      <c r="H993" s="14" t="str">
        <f t="shared" si="78"/>
        <v/>
      </c>
      <c r="I993" s="14" t="str">
        <f>IF(A993&gt;0,IF(SUM($C$16:C993)&gt;0,IF(E993="Ja",SUM($F$16:F993)/SUM($C$16:C993),I992),"?Fejl?"),"")</f>
        <v/>
      </c>
      <c r="J993" s="14" t="str">
        <f t="shared" si="81"/>
        <v/>
      </c>
      <c r="K993" s="10" t="str">
        <f t="shared" si="79"/>
        <v/>
      </c>
      <c r="L993" s="15" t="str">
        <f>IF(A993&gt;0,IF(ISNUMBER(F993),IF(A993&gt;=$A$15,SUM($F$15:F993)/(A993-$A$15+1),"?Datoer?"),"?Tæller?"),"")</f>
        <v/>
      </c>
      <c r="M993" s="37"/>
      <c r="N993" s="1"/>
      <c r="P993" s="4"/>
    </row>
    <row r="994" spans="1:16">
      <c r="A994" s="38"/>
      <c r="B994" s="39"/>
      <c r="C994" s="40"/>
      <c r="D994" s="40"/>
      <c r="E994" s="45"/>
      <c r="F994" s="10" t="str">
        <f t="shared" si="77"/>
        <v/>
      </c>
      <c r="G994" s="14" t="str">
        <f t="shared" si="80"/>
        <v/>
      </c>
      <c r="H994" s="14" t="str">
        <f t="shared" si="78"/>
        <v/>
      </c>
      <c r="I994" s="14" t="str">
        <f>IF(A994&gt;0,IF(SUM($C$16:C994)&gt;0,IF(E994="Ja",SUM($F$16:F994)/SUM($C$16:C994),I993),"?Fejl?"),"")</f>
        <v/>
      </c>
      <c r="J994" s="14" t="str">
        <f t="shared" si="81"/>
        <v/>
      </c>
      <c r="K994" s="10" t="str">
        <f t="shared" si="79"/>
        <v/>
      </c>
      <c r="L994" s="15" t="str">
        <f>IF(A994&gt;0,IF(ISNUMBER(F994),IF(A994&gt;=$A$15,SUM($F$15:F994)/(A994-$A$15+1),"?Datoer?"),"?Tæller?"),"")</f>
        <v/>
      </c>
      <c r="M994" s="37"/>
      <c r="N994" s="1"/>
      <c r="P994" s="4"/>
    </row>
    <row r="995" spans="1:16">
      <c r="A995" s="38"/>
      <c r="B995" s="39"/>
      <c r="C995" s="40"/>
      <c r="D995" s="40"/>
      <c r="E995" s="45"/>
      <c r="F995" s="10" t="str">
        <f t="shared" si="77"/>
        <v/>
      </c>
      <c r="G995" s="14" t="str">
        <f t="shared" si="80"/>
        <v/>
      </c>
      <c r="H995" s="14" t="str">
        <f t="shared" si="78"/>
        <v/>
      </c>
      <c r="I995" s="14" t="str">
        <f>IF(A995&gt;0,IF(SUM($C$16:C995)&gt;0,IF(E995="Ja",SUM($F$16:F995)/SUM($C$16:C995),I994),"?Fejl?"),"")</f>
        <v/>
      </c>
      <c r="J995" s="14" t="str">
        <f t="shared" si="81"/>
        <v/>
      </c>
      <c r="K995" s="10" t="str">
        <f t="shared" si="79"/>
        <v/>
      </c>
      <c r="L995" s="15" t="str">
        <f>IF(A995&gt;0,IF(ISNUMBER(F995),IF(A995&gt;=$A$15,SUM($F$15:F995)/(A995-$A$15+1),"?Datoer?"),"?Tæller?"),"")</f>
        <v/>
      </c>
      <c r="M995" s="37"/>
      <c r="N995" s="1"/>
      <c r="P995" s="4"/>
    </row>
    <row r="996" spans="1:16">
      <c r="A996" s="38"/>
      <c r="B996" s="39"/>
      <c r="C996" s="40"/>
      <c r="D996" s="40"/>
      <c r="E996" s="45"/>
      <c r="F996" s="10" t="str">
        <f t="shared" si="77"/>
        <v/>
      </c>
      <c r="G996" s="14" t="str">
        <f t="shared" si="80"/>
        <v/>
      </c>
      <c r="H996" s="14" t="str">
        <f t="shared" si="78"/>
        <v/>
      </c>
      <c r="I996" s="14" t="str">
        <f>IF(A996&gt;0,IF(SUM($C$16:C996)&gt;0,IF(E996="Ja",SUM($F$16:F996)/SUM($C$16:C996),I995),"?Fejl?"),"")</f>
        <v/>
      </c>
      <c r="J996" s="14" t="str">
        <f t="shared" si="81"/>
        <v/>
      </c>
      <c r="K996" s="10" t="str">
        <f t="shared" si="79"/>
        <v/>
      </c>
      <c r="L996" s="15" t="str">
        <f>IF(A996&gt;0,IF(ISNUMBER(F996),IF(A996&gt;=$A$15,SUM($F$15:F996)/(A996-$A$15+1),"?Datoer?"),"?Tæller?"),"")</f>
        <v/>
      </c>
      <c r="M996" s="37"/>
      <c r="N996" s="1"/>
      <c r="P996" s="4"/>
    </row>
    <row r="997" spans="1:16">
      <c r="A997" s="38"/>
      <c r="B997" s="39"/>
      <c r="C997" s="40"/>
      <c r="D997" s="40"/>
      <c r="E997" s="45"/>
      <c r="F997" s="10" t="str">
        <f t="shared" si="77"/>
        <v/>
      </c>
      <c r="G997" s="14" t="str">
        <f t="shared" si="80"/>
        <v/>
      </c>
      <c r="H997" s="14" t="str">
        <f t="shared" si="78"/>
        <v/>
      </c>
      <c r="I997" s="14" t="str">
        <f>IF(A997&gt;0,IF(SUM($C$16:C997)&gt;0,IF(E997="Ja",SUM($F$16:F997)/SUM($C$16:C997),I996),"?Fejl?"),"")</f>
        <v/>
      </c>
      <c r="J997" s="14" t="str">
        <f t="shared" si="81"/>
        <v/>
      </c>
      <c r="K997" s="10" t="str">
        <f t="shared" si="79"/>
        <v/>
      </c>
      <c r="L997" s="15" t="str">
        <f>IF(A997&gt;0,IF(ISNUMBER(F997),IF(A997&gt;=$A$15,SUM($F$15:F997)/(A997-$A$15+1),"?Datoer?"),"?Tæller?"),"")</f>
        <v/>
      </c>
      <c r="M997" s="37"/>
      <c r="N997" s="1"/>
      <c r="P997" s="4"/>
    </row>
    <row r="998" spans="1:16">
      <c r="A998" s="38"/>
      <c r="B998" s="39"/>
      <c r="C998" s="40"/>
      <c r="D998" s="40"/>
      <c r="E998" s="45"/>
      <c r="F998" s="10" t="str">
        <f t="shared" si="77"/>
        <v/>
      </c>
      <c r="G998" s="14" t="str">
        <f t="shared" si="80"/>
        <v/>
      </c>
      <c r="H998" s="14" t="str">
        <f t="shared" si="78"/>
        <v/>
      </c>
      <c r="I998" s="14" t="str">
        <f>IF(A998&gt;0,IF(SUM($C$16:C998)&gt;0,IF(E998="Ja",SUM($F$16:F998)/SUM($C$16:C998),I997),"?Fejl?"),"")</f>
        <v/>
      </c>
      <c r="J998" s="14" t="str">
        <f t="shared" si="81"/>
        <v/>
      </c>
      <c r="K998" s="10" t="str">
        <f t="shared" si="79"/>
        <v/>
      </c>
      <c r="L998" s="15" t="str">
        <f>IF(A998&gt;0,IF(ISNUMBER(F998),IF(A998&gt;=$A$15,SUM($F$15:F998)/(A998-$A$15+1),"?Datoer?"),"?Tæller?"),"")</f>
        <v/>
      </c>
      <c r="M998" s="37"/>
      <c r="N998" s="1"/>
      <c r="P998" s="4"/>
    </row>
    <row r="999" spans="1:16">
      <c r="A999" s="38"/>
      <c r="B999" s="39"/>
      <c r="C999" s="40"/>
      <c r="D999" s="40"/>
      <c r="E999" s="45"/>
      <c r="F999" s="10" t="str">
        <f t="shared" si="77"/>
        <v/>
      </c>
      <c r="G999" s="14" t="str">
        <f t="shared" si="80"/>
        <v/>
      </c>
      <c r="H999" s="14" t="str">
        <f t="shared" si="78"/>
        <v/>
      </c>
      <c r="I999" s="14" t="str">
        <f>IF(A999&gt;0,IF(SUM($C$16:C999)&gt;0,IF(E999="Ja",SUM($F$16:F999)/SUM($C$16:C999),I998),"?Fejl?"),"")</f>
        <v/>
      </c>
      <c r="J999" s="14" t="str">
        <f t="shared" si="81"/>
        <v/>
      </c>
      <c r="K999" s="10" t="str">
        <f t="shared" si="79"/>
        <v/>
      </c>
      <c r="L999" s="15" t="str">
        <f>IF(A999&gt;0,IF(ISNUMBER(F999),IF(A999&gt;=$A$15,SUM($F$15:F999)/(A999-$A$15+1),"?Datoer?"),"?Tæller?"),"")</f>
        <v/>
      </c>
      <c r="M999" s="37"/>
      <c r="N999" s="1"/>
      <c r="P999" s="4"/>
    </row>
    <row r="1000" spans="1:16">
      <c r="A1000" s="38"/>
      <c r="B1000" s="39"/>
      <c r="C1000" s="40"/>
      <c r="D1000" s="40"/>
      <c r="E1000" s="45"/>
      <c r="F1000" s="10" t="str">
        <f t="shared" si="77"/>
        <v/>
      </c>
      <c r="G1000" s="14" t="str">
        <f t="shared" si="80"/>
        <v/>
      </c>
      <c r="H1000" s="14" t="str">
        <f t="shared" si="78"/>
        <v/>
      </c>
      <c r="I1000" s="14" t="str">
        <f>IF(A1000&gt;0,IF(SUM($C$16:C1000)&gt;0,IF(E1000="Ja",SUM($F$16:F1000)/SUM($C$16:C1000),I999),"?Fejl?"),"")</f>
        <v/>
      </c>
      <c r="J1000" s="14" t="str">
        <f t="shared" si="81"/>
        <v/>
      </c>
      <c r="K1000" s="10" t="str">
        <f t="shared" si="79"/>
        <v/>
      </c>
      <c r="L1000" s="15" t="str">
        <f>IF(A1000&gt;0,IF(ISNUMBER(F1000),IF(A1000&gt;=$A$15,SUM($F$15:F1000)/(A1000-$A$15+1),"?Datoer?"),"?Tæller?"),"")</f>
        <v/>
      </c>
      <c r="M1000" s="37"/>
      <c r="N1000" s="1"/>
      <c r="P1000" s="4"/>
    </row>
    <row r="1001" spans="1:16">
      <c r="A1001" s="38"/>
      <c r="B1001" s="39"/>
      <c r="C1001" s="40"/>
      <c r="D1001" s="40"/>
      <c r="E1001" s="45"/>
      <c r="F1001" s="10" t="str">
        <f t="shared" ref="F1001:F1008" si="82">IF(A1001&gt;0,IF(AND(ISNUMBER(B1000),ISNUMBER(B1001)),B1001-B1000,"?Tæller?"),"")</f>
        <v/>
      </c>
      <c r="G1001" s="14" t="str">
        <f t="shared" si="80"/>
        <v/>
      </c>
      <c r="H1001" s="14" t="str">
        <f t="shared" ref="H1001:H1008" si="83">IF(AND(ISBLANK(C1001),ISBLANK(D1001)),"",IF(C1001&gt;0,IF(D1001&gt;0,D1001/C1001,"?Beløb?"),"?Liter?"))</f>
        <v/>
      </c>
      <c r="I1001" s="14" t="str">
        <f>IF(A1001&gt;0,IF(SUM($C$16:C1001)&gt;0,IF(E1001="Ja",SUM($F$16:F1001)/SUM($C$16:C1001),I1000),"?Fejl?"),"")</f>
        <v/>
      </c>
      <c r="J1001" s="14" t="str">
        <f t="shared" si="81"/>
        <v/>
      </c>
      <c r="K1001" s="10" t="str">
        <f t="shared" ref="K1001:K1008" si="84">IF(A1001&gt;0,IF(ISNUMBER(F1001),IF(A1001&gt;=A1000,F1001/(A1001-A1000+1),"?Datoer?"),"?Tæller?"),"")</f>
        <v/>
      </c>
      <c r="L1001" s="15" t="str">
        <f>IF(A1001&gt;0,IF(ISNUMBER(F1001),IF(A1001&gt;=$A$15,SUM($F$15:F1001)/(A1001-$A$15+1),"?Datoer?"),"?Tæller?"),"")</f>
        <v/>
      </c>
      <c r="M1001" s="37"/>
      <c r="N1001" s="1"/>
      <c r="P1001" s="4"/>
    </row>
    <row r="1002" spans="1:16">
      <c r="A1002" s="38"/>
      <c r="B1002" s="39"/>
      <c r="C1002" s="40"/>
      <c r="D1002" s="40"/>
      <c r="E1002" s="45"/>
      <c r="F1002" s="10" t="str">
        <f t="shared" si="82"/>
        <v/>
      </c>
      <c r="G1002" s="14" t="str">
        <f t="shared" si="80"/>
        <v/>
      </c>
      <c r="H1002" s="14" t="str">
        <f t="shared" si="83"/>
        <v/>
      </c>
      <c r="I1002" s="14" t="str">
        <f>IF(A1002&gt;0,IF(SUM($C$16:C1002)&gt;0,IF(E1002="Ja",SUM($F$16:F1002)/SUM($C$16:C1002),I1001),"?Fejl?"),"")</f>
        <v/>
      </c>
      <c r="J1002" s="14" t="str">
        <f t="shared" si="81"/>
        <v/>
      </c>
      <c r="K1002" s="10" t="str">
        <f t="shared" si="84"/>
        <v/>
      </c>
      <c r="L1002" s="15" t="str">
        <f>IF(A1002&gt;0,IF(ISNUMBER(F1002),IF(A1002&gt;=$A$15,SUM($F$15:F1002)/(A1002-$A$15+1),"?Datoer?"),"?Tæller?"),"")</f>
        <v/>
      </c>
      <c r="M1002" s="37"/>
      <c r="N1002" s="1"/>
      <c r="P1002" s="4"/>
    </row>
    <row r="1003" spans="1:16">
      <c r="A1003" s="38"/>
      <c r="B1003" s="39"/>
      <c r="C1003" s="40"/>
      <c r="D1003" s="40"/>
      <c r="E1003" s="45"/>
      <c r="F1003" s="10" t="str">
        <f t="shared" si="82"/>
        <v/>
      </c>
      <c r="G1003" s="14" t="str">
        <f t="shared" si="80"/>
        <v/>
      </c>
      <c r="H1003" s="14" t="str">
        <f t="shared" si="83"/>
        <v/>
      </c>
      <c r="I1003" s="14" t="str">
        <f>IF(A1003&gt;0,IF(SUM($C$16:C1003)&gt;0,IF(E1003="Ja",SUM($F$16:F1003)/SUM($C$16:C1003),I1002),"?Fejl?"),"")</f>
        <v/>
      </c>
      <c r="J1003" s="14" t="str">
        <f t="shared" si="81"/>
        <v/>
      </c>
      <c r="K1003" s="10" t="str">
        <f t="shared" si="84"/>
        <v/>
      </c>
      <c r="L1003" s="15" t="str">
        <f>IF(A1003&gt;0,IF(ISNUMBER(F1003),IF(A1003&gt;=$A$15,SUM($F$15:F1003)/(A1003-$A$15+1),"?Datoer?"),"?Tæller?"),"")</f>
        <v/>
      </c>
      <c r="M1003" s="37"/>
      <c r="N1003" s="1"/>
      <c r="P1003" s="4"/>
    </row>
    <row r="1004" spans="1:16">
      <c r="A1004" s="38"/>
      <c r="B1004" s="39"/>
      <c r="C1004" s="40"/>
      <c r="D1004" s="40"/>
      <c r="E1004" s="45"/>
      <c r="F1004" s="10" t="str">
        <f t="shared" si="82"/>
        <v/>
      </c>
      <c r="G1004" s="14" t="str">
        <f t="shared" si="80"/>
        <v/>
      </c>
      <c r="H1004" s="14" t="str">
        <f t="shared" si="83"/>
        <v/>
      </c>
      <c r="I1004" s="14" t="str">
        <f>IF(A1004&gt;0,IF(SUM($C$16:C1004)&gt;0,IF(E1004="Ja",SUM($F$16:F1004)/SUM($C$16:C1004),I1003),"?Fejl?"),"")</f>
        <v/>
      </c>
      <c r="J1004" s="14" t="str">
        <f t="shared" si="81"/>
        <v/>
      </c>
      <c r="K1004" s="10" t="str">
        <f t="shared" si="84"/>
        <v/>
      </c>
      <c r="L1004" s="15" t="str">
        <f>IF(A1004&gt;0,IF(ISNUMBER(F1004),IF(A1004&gt;=$A$15,SUM($F$15:F1004)/(A1004-$A$15+1),"?Datoer?"),"?Tæller?"),"")</f>
        <v/>
      </c>
      <c r="M1004" s="37"/>
      <c r="N1004" s="1"/>
      <c r="P1004" s="4"/>
    </row>
    <row r="1005" spans="1:16">
      <c r="A1005" s="38"/>
      <c r="B1005" s="39"/>
      <c r="C1005" s="40"/>
      <c r="D1005" s="40"/>
      <c r="E1005" s="45"/>
      <c r="F1005" s="10" t="str">
        <f t="shared" si="82"/>
        <v/>
      </c>
      <c r="G1005" s="14" t="str">
        <f t="shared" si="80"/>
        <v/>
      </c>
      <c r="H1005" s="14" t="str">
        <f t="shared" si="83"/>
        <v/>
      </c>
      <c r="I1005" s="14" t="str">
        <f>IF(A1005&gt;0,IF(SUM($C$16:C1005)&gt;0,IF(E1005="Ja",SUM($F$16:F1005)/SUM($C$16:C1005),I1004),"?Fejl?"),"")</f>
        <v/>
      </c>
      <c r="J1005" s="14" t="str">
        <f t="shared" si="81"/>
        <v/>
      </c>
      <c r="K1005" s="10" t="str">
        <f t="shared" si="84"/>
        <v/>
      </c>
      <c r="L1005" s="15" t="str">
        <f>IF(A1005&gt;0,IF(ISNUMBER(F1005),IF(A1005&gt;=$A$15,SUM($F$15:F1005)/(A1005-$A$15+1),"?Datoer?"),"?Tæller?"),"")</f>
        <v/>
      </c>
      <c r="M1005" s="37"/>
      <c r="N1005" s="1"/>
      <c r="P1005" s="4"/>
    </row>
    <row r="1006" spans="1:16">
      <c r="A1006" s="38"/>
      <c r="B1006" s="39"/>
      <c r="C1006" s="40"/>
      <c r="D1006" s="40"/>
      <c r="E1006" s="45"/>
      <c r="F1006" s="10" t="str">
        <f t="shared" si="82"/>
        <v/>
      </c>
      <c r="G1006" s="14" t="str">
        <f t="shared" si="80"/>
        <v/>
      </c>
      <c r="H1006" s="14" t="str">
        <f t="shared" si="83"/>
        <v/>
      </c>
      <c r="I1006" s="14" t="str">
        <f>IF(A1006&gt;0,IF(SUM($C$16:C1006)&gt;0,IF(E1006="Ja",SUM($F$16:F1006)/SUM($C$16:C1006),I1005),"?Fejl?"),"")</f>
        <v/>
      </c>
      <c r="J1006" s="14" t="str">
        <f t="shared" si="81"/>
        <v/>
      </c>
      <c r="K1006" s="10" t="str">
        <f t="shared" si="84"/>
        <v/>
      </c>
      <c r="L1006" s="15" t="str">
        <f>IF(A1006&gt;0,IF(ISNUMBER(F1006),IF(A1006&gt;=$A$15,SUM($F$15:F1006)/(A1006-$A$15+1),"?Datoer?"),"?Tæller?"),"")</f>
        <v/>
      </c>
      <c r="M1006" s="37"/>
      <c r="N1006" s="1"/>
      <c r="P1006" s="4"/>
    </row>
    <row r="1007" spans="1:16">
      <c r="A1007" s="38"/>
      <c r="B1007" s="39"/>
      <c r="C1007" s="40"/>
      <c r="D1007" s="40"/>
      <c r="E1007" s="45"/>
      <c r="F1007" s="10" t="str">
        <f t="shared" si="82"/>
        <v/>
      </c>
      <c r="G1007" s="14" t="str">
        <f t="shared" si="80"/>
        <v/>
      </c>
      <c r="H1007" s="14" t="str">
        <f t="shared" si="83"/>
        <v/>
      </c>
      <c r="I1007" s="14" t="str">
        <f>IF(A1007&gt;0,IF(SUM($C$16:C1007)&gt;0,IF(E1007="Ja",SUM($F$16:F1007)/SUM($C$16:C1007),I1006),"?Fejl?"),"")</f>
        <v/>
      </c>
      <c r="J1007" s="14" t="str">
        <f t="shared" si="81"/>
        <v/>
      </c>
      <c r="K1007" s="10" t="str">
        <f t="shared" si="84"/>
        <v/>
      </c>
      <c r="L1007" s="15" t="str">
        <f>IF(A1007&gt;0,IF(ISNUMBER(F1007),IF(A1007&gt;=$A$15,SUM($F$15:F1007)/(A1007-$A$15+1),"?Datoer?"),"?Tæller?"),"")</f>
        <v/>
      </c>
      <c r="M1007" s="37"/>
      <c r="N1007" s="1"/>
      <c r="P1007" s="4"/>
    </row>
    <row r="1008" spans="1:16">
      <c r="A1008" s="38"/>
      <c r="B1008" s="39"/>
      <c r="C1008" s="40"/>
      <c r="D1008" s="40"/>
      <c r="E1008" s="45"/>
      <c r="F1008" s="10" t="str">
        <f t="shared" si="82"/>
        <v/>
      </c>
      <c r="G1008" s="14" t="str">
        <f t="shared" si="80"/>
        <v/>
      </c>
      <c r="H1008" s="14" t="str">
        <f t="shared" si="83"/>
        <v/>
      </c>
      <c r="I1008" s="14" t="str">
        <f>IF(A1008&gt;0,IF(SUM($C$16:C1008)&gt;0,IF(E1008="Ja",SUM($F$16:F1008)/SUM($C$16:C1008),I1007),"?Fejl?"),"")</f>
        <v/>
      </c>
      <c r="J1008" s="14" t="str">
        <f t="shared" si="81"/>
        <v/>
      </c>
      <c r="K1008" s="10" t="str">
        <f t="shared" si="84"/>
        <v/>
      </c>
      <c r="L1008" s="15" t="str">
        <f>IF(A1008&gt;0,IF(ISNUMBER(F1008),IF(A1008&gt;=$A$15,SUM($F$15:F1008)/(A1008-$A$15+1),"?Datoer?"),"?Tæller?"),"")</f>
        <v/>
      </c>
      <c r="M1008" s="37"/>
      <c r="N1008" s="1"/>
      <c r="P1008" s="4"/>
    </row>
    <row r="1009" spans="1:12">
      <c r="A1009" s="4"/>
      <c r="B1009" s="4"/>
      <c r="C1009" s="4"/>
      <c r="D1009" s="4"/>
      <c r="E1009" s="46"/>
      <c r="F1009" s="4"/>
      <c r="G1009" s="4"/>
      <c r="H1009" s="4"/>
      <c r="I1009" s="4"/>
      <c r="J1009" s="4"/>
      <c r="K1009" s="4"/>
      <c r="L1009" s="4"/>
    </row>
    <row r="1010" spans="1:12">
      <c r="A1010" s="4"/>
      <c r="B1010" s="4"/>
      <c r="C1010" s="4"/>
      <c r="D1010" s="4"/>
      <c r="E1010" s="46"/>
      <c r="F1010" s="4"/>
      <c r="G1010" s="4"/>
      <c r="H1010" s="4"/>
      <c r="I1010" s="4"/>
      <c r="J1010" s="4"/>
      <c r="K1010" s="4"/>
      <c r="L1010" s="4"/>
    </row>
    <row r="1011" spans="1:12">
      <c r="A1011" s="4"/>
      <c r="B1011" s="4"/>
      <c r="C1011" s="4"/>
      <c r="D1011" s="4"/>
      <c r="E1011" s="46"/>
      <c r="F1011" s="4"/>
      <c r="G1011" s="4"/>
      <c r="H1011" s="4"/>
      <c r="I1011" s="4"/>
      <c r="J1011" s="4"/>
      <c r="K1011" s="4"/>
      <c r="L1011" s="4"/>
    </row>
  </sheetData>
  <sheetProtection selectLockedCells="1"/>
  <mergeCells count="29">
    <mergeCell ref="A12:B12"/>
    <mergeCell ref="D12:E12"/>
    <mergeCell ref="J10:K10"/>
    <mergeCell ref="J11:K11"/>
    <mergeCell ref="J12:K12"/>
    <mergeCell ref="F7:G7"/>
    <mergeCell ref="F8:G8"/>
    <mergeCell ref="F9:G9"/>
    <mergeCell ref="F10:G10"/>
    <mergeCell ref="A10:B10"/>
    <mergeCell ref="H2:K2"/>
    <mergeCell ref="H3:K3"/>
    <mergeCell ref="A8:B8"/>
    <mergeCell ref="A9:B9"/>
    <mergeCell ref="A11:B11"/>
    <mergeCell ref="F2:G2"/>
    <mergeCell ref="F3:G3"/>
    <mergeCell ref="A2:B2"/>
    <mergeCell ref="A3:B3"/>
    <mergeCell ref="A4:B4"/>
    <mergeCell ref="A5:B5"/>
    <mergeCell ref="A6:B6"/>
    <mergeCell ref="A7:B7"/>
    <mergeCell ref="F4:G4"/>
    <mergeCell ref="H4:K4"/>
    <mergeCell ref="J7:K7"/>
    <mergeCell ref="J8:K8"/>
    <mergeCell ref="J9:K9"/>
    <mergeCell ref="F6:G6"/>
  </mergeCells>
  <phoneticPr fontId="0" type="noConversion"/>
  <dataValidations count="1">
    <dataValidation type="list" allowBlank="1" showInputMessage="1" showErrorMessage="1" sqref="E16:E1008">
      <formula1>$O$3:$O$5</formula1>
    </dataValidation>
  </dataValidations>
  <pageMargins left="0.78700000000000003" right="0.78700000000000003" top="0.98399999999999999" bottom="0.98399999999999999" header="0.5" footer="0.5"/>
  <pageSetup paperSize="9" scale="110"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transitionEvaluation="1"/>
  <dimension ref="A1"/>
  <sheetViews>
    <sheetView defaultGridColor="0" colorId="22" workbookViewId="0"/>
  </sheetViews>
  <sheetFormatPr defaultColWidth="9.7109375" defaultRowHeight="12.75"/>
  <sheetData/>
  <sheetProtection selectLockedCells="1"/>
  <phoneticPr fontId="0" type="noConversion"/>
  <pageMargins left="0.78700000000000003" right="0.78700000000000003" top="0.98399999999999999" bottom="0.98399999999999999" header="0.5" footer="0.5"/>
  <pageSetup paperSize="9" scale="11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Regneark</vt:lpstr>
      </vt:variant>
      <vt:variant>
        <vt:i4>3</vt:i4>
      </vt:variant>
      <vt:variant>
        <vt:lpstr>Navngivne områder</vt:lpstr>
      </vt:variant>
      <vt:variant>
        <vt:i4>1</vt:i4>
      </vt:variant>
    </vt:vector>
  </HeadingPairs>
  <TitlesOfParts>
    <vt:vector size="4" baseType="lpstr">
      <vt:lpstr>Hjælp</vt:lpstr>
      <vt:lpstr>Drift</vt:lpstr>
      <vt:lpstr>Grafik</vt:lpstr>
      <vt:lpstr>Grafik!Udskriftsområde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Konner</dc:creator>
  <cp:lastModifiedBy>pko</cp:lastModifiedBy>
  <dcterms:created xsi:type="dcterms:W3CDTF">1997-11-23T21:13:48Z</dcterms:created>
  <dcterms:modified xsi:type="dcterms:W3CDTF">2010-03-15T08:41:37Z</dcterms:modified>
</cp:coreProperties>
</file>